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jnica\Desktop\JAVNO SAVJETOVANJE\"/>
    </mc:Choice>
  </mc:AlternateContent>
  <xr:revisionPtr revIDLastSave="0" documentId="8_{1FD2FC81-0A72-4048-B7F6-2737DF5CF258}" xr6:coauthVersionLast="47" xr6:coauthVersionMax="47" xr10:uidLastSave="{00000000-0000-0000-0000-000000000000}"/>
  <bookViews>
    <workbookView xWindow="-120" yWindow="-120" windowWidth="29040" windowHeight="15840" xr2:uid="{5041F5C7-5727-481A-9615-AA96270D603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1" l="1"/>
  <c r="H61" i="1" s="1"/>
  <c r="I61" i="1" s="1"/>
  <c r="G60" i="1"/>
  <c r="H60" i="1" s="1"/>
  <c r="I60" i="1" s="1"/>
  <c r="G59" i="1"/>
  <c r="H59" i="1" s="1"/>
  <c r="I59" i="1" s="1"/>
  <c r="G58" i="1"/>
  <c r="H58" i="1" s="1"/>
  <c r="I58" i="1" s="1"/>
  <c r="G57" i="1"/>
  <c r="H57" i="1" s="1"/>
  <c r="I57" i="1" s="1"/>
  <c r="G56" i="1"/>
  <c r="H56" i="1" s="1"/>
  <c r="I56" i="1" s="1"/>
  <c r="G55" i="1"/>
  <c r="H55" i="1" s="1"/>
  <c r="I55" i="1" s="1"/>
  <c r="G54" i="1"/>
  <c r="H54" i="1" s="1"/>
  <c r="I54" i="1" s="1"/>
  <c r="G53" i="1"/>
  <c r="H53" i="1" s="1"/>
  <c r="I53" i="1" s="1"/>
  <c r="K53" i="1" s="1"/>
  <c r="G52" i="1"/>
  <c r="H52" i="1" s="1"/>
  <c r="I52" i="1" s="1"/>
  <c r="G51" i="1"/>
  <c r="H51" i="1" s="1"/>
  <c r="I51" i="1" s="1"/>
  <c r="G50" i="1"/>
  <c r="H50" i="1" s="1"/>
  <c r="I50" i="1" s="1"/>
  <c r="G46" i="1"/>
  <c r="H46" i="1" s="1"/>
  <c r="I46" i="1" s="1"/>
  <c r="G45" i="1"/>
  <c r="H45" i="1" s="1"/>
  <c r="I45" i="1" s="1"/>
  <c r="G44" i="1"/>
  <c r="H44" i="1" s="1"/>
  <c r="I44" i="1" s="1"/>
  <c r="G43" i="1"/>
  <c r="H43" i="1" s="1"/>
  <c r="I43" i="1" s="1"/>
  <c r="G42" i="1"/>
  <c r="H42" i="1" s="1"/>
  <c r="I42" i="1" s="1"/>
  <c r="G41" i="1"/>
  <c r="H41" i="1" s="1"/>
  <c r="I41" i="1" s="1"/>
  <c r="G40" i="1"/>
  <c r="H40" i="1" s="1"/>
  <c r="I40" i="1" s="1"/>
  <c r="G39" i="1"/>
  <c r="H39" i="1" s="1"/>
  <c r="I39" i="1" s="1"/>
  <c r="G38" i="1"/>
  <c r="H38" i="1" s="1"/>
  <c r="I38" i="1" s="1"/>
  <c r="G37" i="1"/>
  <c r="H37" i="1" s="1"/>
  <c r="I37" i="1" s="1"/>
  <c r="G36" i="1"/>
  <c r="H36" i="1" s="1"/>
  <c r="I36" i="1" s="1"/>
  <c r="G35" i="1"/>
  <c r="H35" i="1" s="1"/>
  <c r="I35" i="1" s="1"/>
  <c r="G30" i="1"/>
  <c r="H30" i="1" s="1"/>
  <c r="I30" i="1" s="1"/>
  <c r="G29" i="1"/>
  <c r="H29" i="1" s="1"/>
  <c r="I29" i="1" s="1"/>
  <c r="G28" i="1"/>
  <c r="H28" i="1" s="1"/>
  <c r="I28" i="1" s="1"/>
  <c r="G27" i="1"/>
  <c r="H27" i="1" s="1"/>
  <c r="I27" i="1" s="1"/>
  <c r="G26" i="1"/>
  <c r="H26" i="1" s="1"/>
  <c r="I26" i="1" s="1"/>
  <c r="G25" i="1"/>
  <c r="H25" i="1" s="1"/>
  <c r="I25" i="1" s="1"/>
  <c r="G24" i="1"/>
  <c r="H24" i="1" s="1"/>
  <c r="I24" i="1" s="1"/>
  <c r="G23" i="1"/>
  <c r="H23" i="1" s="1"/>
  <c r="I23" i="1" s="1"/>
  <c r="G22" i="1"/>
  <c r="H22" i="1" s="1"/>
  <c r="I22" i="1" s="1"/>
  <c r="G21" i="1"/>
  <c r="H21" i="1" s="1"/>
  <c r="I21" i="1" s="1"/>
  <c r="G20" i="1"/>
  <c r="H20" i="1" s="1"/>
  <c r="I20" i="1" s="1"/>
  <c r="G19" i="1"/>
  <c r="H19" i="1" s="1"/>
  <c r="I19" i="1" s="1"/>
  <c r="G15" i="1"/>
  <c r="H15" i="1" s="1"/>
  <c r="I15" i="1" s="1"/>
  <c r="G14" i="1"/>
  <c r="H14" i="1" s="1"/>
  <c r="I14" i="1" s="1"/>
  <c r="G13" i="1"/>
  <c r="H13" i="1" s="1"/>
  <c r="I13" i="1" s="1"/>
  <c r="G12" i="1"/>
  <c r="H12" i="1" s="1"/>
  <c r="I12" i="1" s="1"/>
  <c r="G11" i="1"/>
  <c r="H11" i="1" s="1"/>
  <c r="I11" i="1" s="1"/>
  <c r="G10" i="1"/>
  <c r="H10" i="1" s="1"/>
  <c r="I10" i="1" s="1"/>
  <c r="G9" i="1"/>
  <c r="H9" i="1" s="1"/>
  <c r="I9" i="1" s="1"/>
  <c r="G8" i="1"/>
  <c r="H8" i="1" s="1"/>
  <c r="I8" i="1" s="1"/>
  <c r="G7" i="1"/>
  <c r="H7" i="1" s="1"/>
  <c r="I7" i="1" s="1"/>
  <c r="G6" i="1"/>
  <c r="H6" i="1" s="1"/>
  <c r="I6" i="1" s="1"/>
  <c r="G5" i="1"/>
  <c r="H5" i="1" s="1"/>
  <c r="I5" i="1" s="1"/>
  <c r="G4" i="1"/>
  <c r="K54" i="1" l="1"/>
  <c r="K23" i="1"/>
  <c r="K22" i="1"/>
  <c r="K60" i="1"/>
  <c r="K61" i="1"/>
  <c r="K55" i="1"/>
  <c r="K25" i="1"/>
  <c r="K56" i="1"/>
  <c r="K50" i="1"/>
  <c r="K58" i="1"/>
  <c r="K57" i="1"/>
  <c r="K28" i="1"/>
  <c r="K59" i="1"/>
  <c r="K30" i="1"/>
  <c r="K24" i="1"/>
  <c r="K29" i="1"/>
  <c r="K26" i="1"/>
  <c r="K27" i="1"/>
  <c r="H4" i="1"/>
  <c r="I4" i="1" s="1"/>
  <c r="K19" i="1" s="1"/>
</calcChain>
</file>

<file path=xl/sharedStrings.xml><?xml version="1.0" encoding="utf-8"?>
<sst xmlns="http://schemas.openxmlformats.org/spreadsheetml/2006/main" count="131" uniqueCount="39">
  <si>
    <t>KOEFICJENT ZONE (1) Ludbreg, Selnik</t>
  </si>
  <si>
    <t>stambeni</t>
  </si>
  <si>
    <t>proizvodni</t>
  </si>
  <si>
    <t>uslužni</t>
  </si>
  <si>
    <t>Zona 1 SAD</t>
  </si>
  <si>
    <t>Zona 2 SAD</t>
  </si>
  <si>
    <t>Prijedlog izmjene vrijednosti boda i koeficijenta namjene</t>
  </si>
  <si>
    <t>IZNOS ZA 100 m2 GODIŠNJE u €</t>
  </si>
  <si>
    <t>IZNOS KOEFICIJENTA NAMJENE</t>
  </si>
  <si>
    <t xml:space="preserve"> NAZIV KOEFICIJENTA NAMJENE</t>
  </si>
  <si>
    <t>m2</t>
  </si>
  <si>
    <t>VRIJEDNOST BODA GODIŠNJI IZNOS u €</t>
  </si>
  <si>
    <t>IZNOS ZA 1m2 godišnje u €</t>
  </si>
  <si>
    <t>IZNOS ZA 100 m2 MJESEČNO u €</t>
  </si>
  <si>
    <t>neprof. udruge građana</t>
  </si>
  <si>
    <t>garažni</t>
  </si>
  <si>
    <t>neizgrađeno zemljište</t>
  </si>
  <si>
    <t>solarne elektrane</t>
  </si>
  <si>
    <t>antenski sustav</t>
  </si>
  <si>
    <t>uslužni -ostalo</t>
  </si>
  <si>
    <t>građevinsko zemljište</t>
  </si>
  <si>
    <t>KOEFICJENT ZONE (0,9) ostala naselja</t>
  </si>
  <si>
    <t>MJESEČNA RAZLIKA ZA 100 m2 U II ZONI</t>
  </si>
  <si>
    <t>MJESEČNA RAZLIKA ZA 100 m2 U I ZONI</t>
  </si>
  <si>
    <t>crveni font</t>
  </si>
  <si>
    <t>promjena koef. namjene i vrijednosti boda</t>
  </si>
  <si>
    <t>LEGENDA</t>
  </si>
  <si>
    <t>plavi font</t>
  </si>
  <si>
    <t>isti iznos za proizvodnju, neke uslužne i građevinsko zemljište</t>
  </si>
  <si>
    <t>1.</t>
  </si>
  <si>
    <t>2.</t>
  </si>
  <si>
    <t>3.</t>
  </si>
  <si>
    <t>4.</t>
  </si>
  <si>
    <t>5.a</t>
  </si>
  <si>
    <t>5.b</t>
  </si>
  <si>
    <t>6.</t>
  </si>
  <si>
    <t>8.</t>
  </si>
  <si>
    <t>9.</t>
  </si>
  <si>
    <t>ČLANAK 8. stavak 1 ODLUKE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</si>
</sst>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6DFF-8E43-4B80-AC00-52E5C4B12E86}">
  <sheetPr>
    <pageSetUpPr fitToPage="1"/>
  </sheetPr>
  <dimension ref="A2:S66"/>
  <sheetViews>
    <sheetView tabSelected="1" workbookViewId="0">
      <selection activeCell="L66" sqref="L66"/>
    </sheetView>
  </sheetViews>
  <sheetFormatPr defaultColWidth="8.85546875" defaultRowHeight="15" x14ac:dyDescent="0.25"/>
  <cols>
    <col min="1" max="2" width="8.85546875" style="1"/>
    <col min="3" max="3" width="13" style="1" customWidth="1"/>
    <col min="4" max="4" width="21.28515625" style="1" bestFit="1" customWidth="1"/>
    <col min="5" max="5" width="13.7109375" style="1" customWidth="1"/>
    <col min="6" max="6" width="15.42578125" style="1" customWidth="1"/>
    <col min="7" max="7" width="8.85546875" style="1"/>
    <col min="8" max="8" width="9.85546875" style="1" customWidth="1"/>
    <col min="9" max="9" width="12" style="1" customWidth="1"/>
    <col min="10" max="10" width="8.85546875" style="1"/>
    <col min="11" max="11" width="17" style="1" bestFit="1" customWidth="1"/>
    <col min="12" max="16384" width="8.85546875" style="1"/>
  </cols>
  <sheetData>
    <row r="2" spans="1:19" x14ac:dyDescent="0.25">
      <c r="B2" s="20" t="s">
        <v>4</v>
      </c>
      <c r="C2" s="20"/>
    </row>
    <row r="3" spans="1:19" ht="60" x14ac:dyDescent="0.25">
      <c r="A3" s="10" t="s">
        <v>38</v>
      </c>
      <c r="B3" s="2" t="s">
        <v>10</v>
      </c>
      <c r="C3" s="3" t="s">
        <v>0</v>
      </c>
      <c r="D3" s="3" t="s">
        <v>9</v>
      </c>
      <c r="E3" s="3" t="s">
        <v>8</v>
      </c>
      <c r="F3" s="3" t="s">
        <v>11</v>
      </c>
      <c r="G3" s="3" t="s">
        <v>12</v>
      </c>
      <c r="H3" s="7" t="s">
        <v>7</v>
      </c>
      <c r="I3" s="7" t="s">
        <v>13</v>
      </c>
    </row>
    <row r="4" spans="1:19" x14ac:dyDescent="0.25">
      <c r="A4" s="4" t="s">
        <v>29</v>
      </c>
      <c r="B4" s="4">
        <v>1</v>
      </c>
      <c r="C4" s="4">
        <v>1</v>
      </c>
      <c r="D4" s="4" t="s">
        <v>1</v>
      </c>
      <c r="E4" s="11">
        <v>1</v>
      </c>
      <c r="F4" s="4">
        <v>0.6</v>
      </c>
      <c r="G4" s="4">
        <f>B4*C4*E4*F4</f>
        <v>0.6</v>
      </c>
      <c r="H4" s="8">
        <f>G4*100</f>
        <v>60</v>
      </c>
      <c r="I4" s="8">
        <f>H4/12</f>
        <v>5</v>
      </c>
    </row>
    <row r="5" spans="1:19" hidden="1" x14ac:dyDescent="0.25">
      <c r="A5" s="4"/>
      <c r="B5" s="4">
        <v>1</v>
      </c>
      <c r="C5" s="4">
        <v>1</v>
      </c>
      <c r="D5" s="4" t="s">
        <v>14</v>
      </c>
      <c r="E5" s="11"/>
      <c r="F5" s="4">
        <v>0.6</v>
      </c>
      <c r="G5" s="4">
        <f>B5*C5*E5*F5</f>
        <v>0</v>
      </c>
      <c r="H5" s="8">
        <f>G5*100</f>
        <v>0</v>
      </c>
      <c r="I5" s="8">
        <f t="shared" ref="I5:I15" si="0">H5/12</f>
        <v>0</v>
      </c>
    </row>
    <row r="6" spans="1:19" hidden="1" x14ac:dyDescent="0.25">
      <c r="A6" s="4"/>
      <c r="B6" s="4">
        <v>1</v>
      </c>
      <c r="C6" s="4">
        <v>1</v>
      </c>
      <c r="D6" s="4" t="s">
        <v>15</v>
      </c>
      <c r="E6" s="11"/>
      <c r="F6" s="4">
        <v>0.6</v>
      </c>
      <c r="G6" s="4">
        <f>B6*C6*E6*F6</f>
        <v>0</v>
      </c>
      <c r="H6" s="8">
        <f>G6*100</f>
        <v>0</v>
      </c>
      <c r="I6" s="8">
        <f t="shared" si="0"/>
        <v>0</v>
      </c>
    </row>
    <row r="7" spans="1:19" x14ac:dyDescent="0.25">
      <c r="A7" s="4" t="s">
        <v>30</v>
      </c>
      <c r="B7" s="4">
        <v>1</v>
      </c>
      <c r="C7" s="4">
        <v>1</v>
      </c>
      <c r="D7" s="4" t="s">
        <v>14</v>
      </c>
      <c r="E7" s="11">
        <v>1</v>
      </c>
      <c r="F7" s="4">
        <v>0.6</v>
      </c>
      <c r="G7" s="4">
        <f t="shared" ref="G7:G15" si="1">B7*C7*E7*F7</f>
        <v>0.6</v>
      </c>
      <c r="H7" s="8">
        <f>G7*100</f>
        <v>60</v>
      </c>
      <c r="I7" s="8">
        <f t="shared" si="0"/>
        <v>5</v>
      </c>
    </row>
    <row r="8" spans="1:19" x14ac:dyDescent="0.25">
      <c r="A8" s="4" t="s">
        <v>31</v>
      </c>
      <c r="B8" s="4">
        <v>1</v>
      </c>
      <c r="C8" s="4">
        <v>1</v>
      </c>
      <c r="D8" s="4" t="s">
        <v>15</v>
      </c>
      <c r="E8" s="11">
        <v>1</v>
      </c>
      <c r="F8" s="4">
        <v>0.6</v>
      </c>
      <c r="G8" s="4">
        <f t="shared" si="1"/>
        <v>0.6</v>
      </c>
      <c r="H8" s="8">
        <f>G8*100</f>
        <v>60</v>
      </c>
      <c r="I8" s="8">
        <f t="shared" si="0"/>
        <v>5</v>
      </c>
    </row>
    <row r="9" spans="1:19" ht="14.45" customHeight="1" x14ac:dyDescent="0.25">
      <c r="A9" s="4" t="s">
        <v>32</v>
      </c>
      <c r="B9" s="4">
        <v>1</v>
      </c>
      <c r="C9" s="4">
        <v>1</v>
      </c>
      <c r="D9" s="4" t="s">
        <v>2</v>
      </c>
      <c r="E9" s="4">
        <v>5</v>
      </c>
      <c r="F9" s="4">
        <v>0.6</v>
      </c>
      <c r="G9" s="4">
        <f t="shared" si="1"/>
        <v>3</v>
      </c>
      <c r="H9" s="8">
        <f t="shared" ref="H9:H15" si="2">G9*100</f>
        <v>300</v>
      </c>
      <c r="I9" s="8">
        <f t="shared" si="0"/>
        <v>25</v>
      </c>
      <c r="Q9" s="9"/>
      <c r="R9" s="9"/>
      <c r="S9" s="9"/>
    </row>
    <row r="10" spans="1:19" ht="14.45" customHeight="1" x14ac:dyDescent="0.25">
      <c r="A10" s="4" t="s">
        <v>33</v>
      </c>
      <c r="B10" s="4">
        <v>1</v>
      </c>
      <c r="C10" s="4">
        <v>1</v>
      </c>
      <c r="D10" s="4" t="s">
        <v>3</v>
      </c>
      <c r="E10" s="4">
        <v>10</v>
      </c>
      <c r="F10" s="4">
        <v>0.6</v>
      </c>
      <c r="G10" s="4">
        <f t="shared" si="1"/>
        <v>6</v>
      </c>
      <c r="H10" s="8">
        <f t="shared" si="2"/>
        <v>600</v>
      </c>
      <c r="I10" s="8">
        <f t="shared" si="0"/>
        <v>50</v>
      </c>
      <c r="Q10" s="9"/>
      <c r="R10" s="9"/>
      <c r="S10" s="9"/>
    </row>
    <row r="11" spans="1:19" ht="14.45" customHeight="1" x14ac:dyDescent="0.25">
      <c r="A11" s="4" t="s">
        <v>34</v>
      </c>
      <c r="B11" s="4">
        <v>1</v>
      </c>
      <c r="C11" s="4">
        <v>1</v>
      </c>
      <c r="D11" s="4" t="s">
        <v>19</v>
      </c>
      <c r="E11" s="4">
        <v>5</v>
      </c>
      <c r="F11" s="4">
        <v>0.6</v>
      </c>
      <c r="G11" s="4">
        <f t="shared" si="1"/>
        <v>3</v>
      </c>
      <c r="H11" s="8">
        <f t="shared" si="2"/>
        <v>300</v>
      </c>
      <c r="I11" s="8">
        <f t="shared" si="0"/>
        <v>25</v>
      </c>
      <c r="Q11" s="9"/>
      <c r="R11" s="9"/>
      <c r="S11" s="9"/>
    </row>
    <row r="12" spans="1:19" ht="14.45" customHeight="1" x14ac:dyDescent="0.25">
      <c r="A12" s="4" t="s">
        <v>35</v>
      </c>
      <c r="B12" s="4">
        <v>1</v>
      </c>
      <c r="C12" s="4">
        <v>1</v>
      </c>
      <c r="D12" s="4" t="s">
        <v>20</v>
      </c>
      <c r="E12" s="4">
        <v>0.5</v>
      </c>
      <c r="F12" s="4">
        <v>0.6</v>
      </c>
      <c r="G12" s="4">
        <f t="shared" si="1"/>
        <v>0.3</v>
      </c>
      <c r="H12" s="8">
        <f t="shared" si="2"/>
        <v>30</v>
      </c>
      <c r="I12" s="8">
        <f t="shared" si="0"/>
        <v>2.5</v>
      </c>
      <c r="Q12" s="9"/>
      <c r="R12" s="9"/>
      <c r="S12" s="9"/>
    </row>
    <row r="13" spans="1:19" ht="14.45" customHeight="1" x14ac:dyDescent="0.25">
      <c r="A13" s="4">
        <v>7</v>
      </c>
      <c r="B13" s="4">
        <v>1</v>
      </c>
      <c r="C13" s="4">
        <v>1</v>
      </c>
      <c r="D13" s="4" t="s">
        <v>16</v>
      </c>
      <c r="E13" s="4">
        <v>0.05</v>
      </c>
      <c r="F13" s="4">
        <v>0.6</v>
      </c>
      <c r="G13" s="4">
        <f t="shared" si="1"/>
        <v>0.03</v>
      </c>
      <c r="H13" s="8">
        <f t="shared" si="2"/>
        <v>3</v>
      </c>
      <c r="I13" s="8">
        <f t="shared" si="0"/>
        <v>0.25</v>
      </c>
      <c r="Q13" s="9"/>
      <c r="R13" s="9"/>
      <c r="S13" s="9"/>
    </row>
    <row r="14" spans="1:19" ht="14.45" customHeight="1" x14ac:dyDescent="0.25">
      <c r="A14" s="4" t="s">
        <v>36</v>
      </c>
      <c r="B14" s="4">
        <v>1</v>
      </c>
      <c r="C14" s="4">
        <v>1</v>
      </c>
      <c r="D14" s="4" t="s">
        <v>17</v>
      </c>
      <c r="E14" s="4">
        <v>5</v>
      </c>
      <c r="F14" s="4">
        <v>0.6</v>
      </c>
      <c r="G14" s="4">
        <f t="shared" si="1"/>
        <v>3</v>
      </c>
      <c r="H14" s="8">
        <f t="shared" si="2"/>
        <v>300</v>
      </c>
      <c r="I14" s="8">
        <f t="shared" si="0"/>
        <v>25</v>
      </c>
      <c r="Q14" s="9"/>
      <c r="R14" s="9"/>
      <c r="S14" s="9"/>
    </row>
    <row r="15" spans="1:19" ht="14.45" customHeight="1" x14ac:dyDescent="0.25">
      <c r="A15" s="4" t="s">
        <v>37</v>
      </c>
      <c r="B15" s="4">
        <v>1</v>
      </c>
      <c r="C15" s="4">
        <v>1</v>
      </c>
      <c r="D15" s="4" t="s">
        <v>18</v>
      </c>
      <c r="E15" s="4">
        <v>10</v>
      </c>
      <c r="F15" s="4">
        <v>0.6</v>
      </c>
      <c r="G15" s="4">
        <f t="shared" si="1"/>
        <v>6</v>
      </c>
      <c r="H15" s="8">
        <f t="shared" si="2"/>
        <v>600</v>
      </c>
      <c r="I15" s="8">
        <f t="shared" si="0"/>
        <v>50</v>
      </c>
      <c r="Q15" s="9"/>
      <c r="R15" s="9"/>
      <c r="S15" s="9"/>
    </row>
    <row r="16" spans="1:19" ht="14.45" customHeight="1" x14ac:dyDescent="0.25">
      <c r="H16" s="9"/>
      <c r="I16" s="9"/>
      <c r="Q16" s="9"/>
      <c r="R16" s="9"/>
      <c r="S16" s="9"/>
    </row>
    <row r="17" spans="1:19" ht="45.6" customHeight="1" x14ac:dyDescent="0.25">
      <c r="B17" s="21" t="s">
        <v>6</v>
      </c>
      <c r="C17" s="21"/>
      <c r="H17" s="9"/>
      <c r="I17" s="9"/>
      <c r="Q17" s="9"/>
      <c r="R17" s="9"/>
      <c r="S17" s="9"/>
    </row>
    <row r="18" spans="1:19" ht="60" x14ac:dyDescent="0.25">
      <c r="A18" s="10" t="s">
        <v>38</v>
      </c>
      <c r="B18" s="2" t="s">
        <v>10</v>
      </c>
      <c r="C18" s="3" t="s">
        <v>0</v>
      </c>
      <c r="D18" s="3" t="s">
        <v>9</v>
      </c>
      <c r="E18" s="3" t="s">
        <v>8</v>
      </c>
      <c r="F18" s="3" t="s">
        <v>11</v>
      </c>
      <c r="G18" s="3" t="s">
        <v>12</v>
      </c>
      <c r="H18" s="7" t="s">
        <v>7</v>
      </c>
      <c r="I18" s="7" t="s">
        <v>13</v>
      </c>
      <c r="K18" s="10" t="s">
        <v>23</v>
      </c>
    </row>
    <row r="19" spans="1:19" x14ac:dyDescent="0.25">
      <c r="A19" s="4" t="s">
        <v>29</v>
      </c>
      <c r="B19" s="4">
        <v>1</v>
      </c>
      <c r="C19" s="4">
        <v>1</v>
      </c>
      <c r="D19" s="4" t="s">
        <v>1</v>
      </c>
      <c r="E19" s="11">
        <v>1</v>
      </c>
      <c r="F19" s="12">
        <v>1</v>
      </c>
      <c r="G19" s="4">
        <f>B19*C19*E19*F19</f>
        <v>1</v>
      </c>
      <c r="H19" s="8">
        <f>G19*100</f>
        <v>100</v>
      </c>
      <c r="I19" s="8">
        <f>H19/12</f>
        <v>8.3333333333333339</v>
      </c>
      <c r="K19" s="8">
        <f>I19-I4</f>
        <v>3.3333333333333339</v>
      </c>
    </row>
    <row r="20" spans="1:19" hidden="1" x14ac:dyDescent="0.25">
      <c r="A20" s="4"/>
      <c r="B20" s="4">
        <v>1</v>
      </c>
      <c r="C20" s="4">
        <v>1</v>
      </c>
      <c r="D20" s="4" t="s">
        <v>14</v>
      </c>
      <c r="E20" s="11"/>
      <c r="F20" s="12">
        <v>0.6</v>
      </c>
      <c r="G20" s="4">
        <f>B20*C20*E20*F20</f>
        <v>0</v>
      </c>
      <c r="H20" s="8">
        <f>G20*100</f>
        <v>0</v>
      </c>
      <c r="I20" s="8">
        <f t="shared" ref="I20:I30" si="3">H20/12</f>
        <v>0</v>
      </c>
      <c r="K20" s="4"/>
    </row>
    <row r="21" spans="1:19" hidden="1" x14ac:dyDescent="0.25">
      <c r="A21" s="4"/>
      <c r="B21" s="4">
        <v>1</v>
      </c>
      <c r="C21" s="4">
        <v>1</v>
      </c>
      <c r="D21" s="4" t="s">
        <v>15</v>
      </c>
      <c r="E21" s="11"/>
      <c r="F21" s="12">
        <v>0.6</v>
      </c>
      <c r="G21" s="4">
        <f>B21*C21*E21*F21</f>
        <v>0</v>
      </c>
      <c r="H21" s="8">
        <f>G21*100</f>
        <v>0</v>
      </c>
      <c r="I21" s="8">
        <f t="shared" si="3"/>
        <v>0</v>
      </c>
      <c r="K21" s="4"/>
    </row>
    <row r="22" spans="1:19" x14ac:dyDescent="0.25">
      <c r="A22" s="4" t="s">
        <v>30</v>
      </c>
      <c r="B22" s="4">
        <v>1</v>
      </c>
      <c r="C22" s="4">
        <v>1</v>
      </c>
      <c r="D22" s="4" t="s">
        <v>14</v>
      </c>
      <c r="E22" s="11">
        <v>1</v>
      </c>
      <c r="F22" s="12">
        <v>1</v>
      </c>
      <c r="G22" s="4">
        <f t="shared" ref="G22:G30" si="4">B22*C22*E22*F22</f>
        <v>1</v>
      </c>
      <c r="H22" s="8">
        <f>G22*100</f>
        <v>100</v>
      </c>
      <c r="I22" s="8">
        <f t="shared" si="3"/>
        <v>8.3333333333333339</v>
      </c>
      <c r="K22" s="8">
        <f t="shared" ref="K22:K30" si="5">I22-I7</f>
        <v>3.3333333333333339</v>
      </c>
    </row>
    <row r="23" spans="1:19" x14ac:dyDescent="0.25">
      <c r="A23" s="4" t="s">
        <v>31</v>
      </c>
      <c r="B23" s="4">
        <v>1</v>
      </c>
      <c r="C23" s="4">
        <v>1</v>
      </c>
      <c r="D23" s="4" t="s">
        <v>15</v>
      </c>
      <c r="E23" s="11">
        <v>1</v>
      </c>
      <c r="F23" s="12">
        <v>1</v>
      </c>
      <c r="G23" s="4">
        <f t="shared" si="4"/>
        <v>1</v>
      </c>
      <c r="H23" s="8">
        <f>G23*100</f>
        <v>100</v>
      </c>
      <c r="I23" s="8">
        <f t="shared" si="3"/>
        <v>8.3333333333333339</v>
      </c>
      <c r="K23" s="8">
        <f t="shared" si="5"/>
        <v>3.3333333333333339</v>
      </c>
    </row>
    <row r="24" spans="1:19" ht="14.45" customHeight="1" x14ac:dyDescent="0.25">
      <c r="A24" s="4" t="s">
        <v>32</v>
      </c>
      <c r="B24" s="4">
        <v>1</v>
      </c>
      <c r="C24" s="4">
        <v>1</v>
      </c>
      <c r="D24" s="4" t="s">
        <v>2</v>
      </c>
      <c r="E24" s="12">
        <v>3</v>
      </c>
      <c r="F24" s="12">
        <v>1</v>
      </c>
      <c r="G24" s="15">
        <f t="shared" si="4"/>
        <v>3</v>
      </c>
      <c r="H24" s="16">
        <f t="shared" ref="H24:H30" si="6">G24*100</f>
        <v>300</v>
      </c>
      <c r="I24" s="16">
        <f t="shared" si="3"/>
        <v>25</v>
      </c>
      <c r="K24" s="17">
        <f t="shared" si="5"/>
        <v>0</v>
      </c>
      <c r="Q24" s="9"/>
      <c r="R24" s="9"/>
      <c r="S24" s="9"/>
    </row>
    <row r="25" spans="1:19" ht="14.45" customHeight="1" x14ac:dyDescent="0.25">
      <c r="A25" s="4" t="s">
        <v>33</v>
      </c>
      <c r="B25" s="4">
        <v>1</v>
      </c>
      <c r="C25" s="4">
        <v>1</v>
      </c>
      <c r="D25" s="4" t="s">
        <v>3</v>
      </c>
      <c r="E25" s="4">
        <v>10</v>
      </c>
      <c r="F25" s="12">
        <v>1</v>
      </c>
      <c r="G25" s="15">
        <f t="shared" si="4"/>
        <v>10</v>
      </c>
      <c r="H25" s="16">
        <f t="shared" si="6"/>
        <v>1000</v>
      </c>
      <c r="I25" s="16">
        <f t="shared" si="3"/>
        <v>83.333333333333329</v>
      </c>
      <c r="K25" s="16">
        <f t="shared" si="5"/>
        <v>33.333333333333329</v>
      </c>
      <c r="Q25" s="9"/>
      <c r="R25" s="9"/>
      <c r="S25" s="9"/>
    </row>
    <row r="26" spans="1:19" ht="14.45" customHeight="1" x14ac:dyDescent="0.25">
      <c r="A26" s="4" t="s">
        <v>34</v>
      </c>
      <c r="B26" s="4">
        <v>1</v>
      </c>
      <c r="C26" s="4">
        <v>1</v>
      </c>
      <c r="D26" s="4" t="s">
        <v>19</v>
      </c>
      <c r="E26" s="12">
        <v>3</v>
      </c>
      <c r="F26" s="12">
        <v>1</v>
      </c>
      <c r="G26" s="15">
        <f t="shared" si="4"/>
        <v>3</v>
      </c>
      <c r="H26" s="16">
        <f t="shared" si="6"/>
        <v>300</v>
      </c>
      <c r="I26" s="16">
        <f t="shared" si="3"/>
        <v>25</v>
      </c>
      <c r="K26" s="17">
        <f t="shared" si="5"/>
        <v>0</v>
      </c>
      <c r="Q26" s="9"/>
      <c r="R26" s="9"/>
      <c r="S26" s="9"/>
    </row>
    <row r="27" spans="1:19" ht="14.45" customHeight="1" x14ac:dyDescent="0.25">
      <c r="A27" s="4" t="s">
        <v>35</v>
      </c>
      <c r="B27" s="4">
        <v>1</v>
      </c>
      <c r="C27" s="4">
        <v>1</v>
      </c>
      <c r="D27" s="4" t="s">
        <v>20</v>
      </c>
      <c r="E27" s="12">
        <v>0.3</v>
      </c>
      <c r="F27" s="12">
        <v>1</v>
      </c>
      <c r="G27" s="15">
        <f t="shared" si="4"/>
        <v>0.3</v>
      </c>
      <c r="H27" s="16">
        <f t="shared" si="6"/>
        <v>30</v>
      </c>
      <c r="I27" s="16">
        <f t="shared" si="3"/>
        <v>2.5</v>
      </c>
      <c r="K27" s="17">
        <f t="shared" si="5"/>
        <v>0</v>
      </c>
      <c r="Q27" s="9"/>
      <c r="R27" s="9"/>
      <c r="S27" s="9"/>
    </row>
    <row r="28" spans="1:19" ht="14.45" customHeight="1" x14ac:dyDescent="0.25">
      <c r="A28" s="4">
        <v>7</v>
      </c>
      <c r="B28" s="4">
        <v>1</v>
      </c>
      <c r="C28" s="4">
        <v>1</v>
      </c>
      <c r="D28" s="4" t="s">
        <v>16</v>
      </c>
      <c r="E28" s="4">
        <v>0.05</v>
      </c>
      <c r="F28" s="12">
        <v>1</v>
      </c>
      <c r="G28" s="4">
        <f t="shared" si="4"/>
        <v>0.05</v>
      </c>
      <c r="H28" s="8">
        <f t="shared" si="6"/>
        <v>5</v>
      </c>
      <c r="I28" s="8">
        <f t="shared" si="3"/>
        <v>0.41666666666666669</v>
      </c>
      <c r="K28" s="16">
        <f t="shared" si="5"/>
        <v>0.16666666666666669</v>
      </c>
      <c r="Q28" s="9"/>
      <c r="R28" s="9"/>
      <c r="S28" s="9"/>
    </row>
    <row r="29" spans="1:19" ht="14.45" customHeight="1" x14ac:dyDescent="0.25">
      <c r="A29" s="4" t="s">
        <v>36</v>
      </c>
      <c r="B29" s="4">
        <v>1</v>
      </c>
      <c r="C29" s="4">
        <v>1</v>
      </c>
      <c r="D29" s="4" t="s">
        <v>17</v>
      </c>
      <c r="E29" s="4">
        <v>5</v>
      </c>
      <c r="F29" s="12">
        <v>1</v>
      </c>
      <c r="G29" s="4">
        <f t="shared" si="4"/>
        <v>5</v>
      </c>
      <c r="H29" s="8">
        <f t="shared" si="6"/>
        <v>500</v>
      </c>
      <c r="I29" s="8">
        <f t="shared" si="3"/>
        <v>41.666666666666664</v>
      </c>
      <c r="K29" s="8">
        <f t="shared" si="5"/>
        <v>16.666666666666664</v>
      </c>
      <c r="Q29" s="9"/>
      <c r="R29" s="9"/>
      <c r="S29" s="9"/>
    </row>
    <row r="30" spans="1:19" ht="14.45" customHeight="1" x14ac:dyDescent="0.25">
      <c r="A30" s="4" t="s">
        <v>37</v>
      </c>
      <c r="B30" s="4">
        <v>1</v>
      </c>
      <c r="C30" s="4">
        <v>1</v>
      </c>
      <c r="D30" s="4" t="s">
        <v>18</v>
      </c>
      <c r="E30" s="4">
        <v>10</v>
      </c>
      <c r="F30" s="12">
        <v>1</v>
      </c>
      <c r="G30" s="4">
        <f t="shared" si="4"/>
        <v>10</v>
      </c>
      <c r="H30" s="8">
        <f t="shared" si="6"/>
        <v>1000</v>
      </c>
      <c r="I30" s="8">
        <f t="shared" si="3"/>
        <v>83.333333333333329</v>
      </c>
      <c r="K30" s="8">
        <f t="shared" si="5"/>
        <v>33.333333333333329</v>
      </c>
      <c r="Q30" s="9"/>
      <c r="R30" s="9"/>
      <c r="S30" s="9"/>
    </row>
    <row r="31" spans="1:19" x14ac:dyDescent="0.25">
      <c r="D31" s="5"/>
      <c r="E31" s="6"/>
      <c r="H31" s="9"/>
      <c r="I31" s="9"/>
      <c r="J31" s="9"/>
      <c r="K31" s="9"/>
    </row>
    <row r="32" spans="1:19" x14ac:dyDescent="0.25">
      <c r="D32" s="5"/>
      <c r="E32" s="6"/>
      <c r="H32" s="9"/>
      <c r="I32" s="9"/>
      <c r="J32" s="9"/>
      <c r="K32" s="9"/>
    </row>
    <row r="33" spans="1:19" x14ac:dyDescent="0.25">
      <c r="B33" s="20" t="s">
        <v>5</v>
      </c>
      <c r="C33" s="20"/>
      <c r="D33" s="5"/>
      <c r="E33" s="6"/>
      <c r="H33" s="9"/>
      <c r="I33" s="9"/>
      <c r="J33" s="9"/>
      <c r="K33" s="9"/>
    </row>
    <row r="34" spans="1:19" ht="60" x14ac:dyDescent="0.25">
      <c r="A34" s="10" t="s">
        <v>38</v>
      </c>
      <c r="B34" s="2" t="s">
        <v>10</v>
      </c>
      <c r="C34" s="3" t="s">
        <v>21</v>
      </c>
      <c r="D34" s="3" t="s">
        <v>9</v>
      </c>
      <c r="E34" s="3" t="s">
        <v>8</v>
      </c>
      <c r="F34" s="3" t="s">
        <v>11</v>
      </c>
      <c r="G34" s="3" t="s">
        <v>12</v>
      </c>
      <c r="H34" s="7" t="s">
        <v>7</v>
      </c>
      <c r="I34" s="7" t="s">
        <v>13</v>
      </c>
    </row>
    <row r="35" spans="1:19" x14ac:dyDescent="0.25">
      <c r="A35" s="4" t="s">
        <v>29</v>
      </c>
      <c r="B35" s="4">
        <v>1</v>
      </c>
      <c r="C35" s="4">
        <v>0.9</v>
      </c>
      <c r="D35" s="4" t="s">
        <v>1</v>
      </c>
      <c r="E35" s="11">
        <v>1</v>
      </c>
      <c r="F35" s="4">
        <v>0.6</v>
      </c>
      <c r="G35" s="4">
        <f>B35*C35*E35*F35</f>
        <v>0.54</v>
      </c>
      <c r="H35" s="8">
        <f>G35*100</f>
        <v>54</v>
      </c>
      <c r="I35" s="8">
        <f>H35/12</f>
        <v>4.5</v>
      </c>
    </row>
    <row r="36" spans="1:19" hidden="1" x14ac:dyDescent="0.25">
      <c r="A36" s="4"/>
      <c r="B36" s="4">
        <v>1</v>
      </c>
      <c r="C36" s="4">
        <v>1</v>
      </c>
      <c r="D36" s="4" t="s">
        <v>14</v>
      </c>
      <c r="E36" s="11"/>
      <c r="F36" s="4">
        <v>0.6</v>
      </c>
      <c r="G36" s="4">
        <f>B36*C36*E36*F36</f>
        <v>0</v>
      </c>
      <c r="H36" s="8">
        <f>G36*100</f>
        <v>0</v>
      </c>
      <c r="I36" s="8">
        <f t="shared" ref="I36:I46" si="7">H36/12</f>
        <v>0</v>
      </c>
    </row>
    <row r="37" spans="1:19" hidden="1" x14ac:dyDescent="0.25">
      <c r="A37" s="4"/>
      <c r="B37" s="4">
        <v>1</v>
      </c>
      <c r="C37" s="4">
        <v>1</v>
      </c>
      <c r="D37" s="4" t="s">
        <v>15</v>
      </c>
      <c r="E37" s="11"/>
      <c r="F37" s="4">
        <v>0.6</v>
      </c>
      <c r="G37" s="4">
        <f>B37*C37*E37*F37</f>
        <v>0</v>
      </c>
      <c r="H37" s="8">
        <f>G37*100</f>
        <v>0</v>
      </c>
      <c r="I37" s="8">
        <f t="shared" si="7"/>
        <v>0</v>
      </c>
    </row>
    <row r="38" spans="1:19" x14ac:dyDescent="0.25">
      <c r="A38" s="4" t="s">
        <v>30</v>
      </c>
      <c r="B38" s="4">
        <v>1</v>
      </c>
      <c r="C38" s="4">
        <v>0.9</v>
      </c>
      <c r="D38" s="4" t="s">
        <v>14</v>
      </c>
      <c r="E38" s="11">
        <v>1</v>
      </c>
      <c r="F38" s="4">
        <v>0.6</v>
      </c>
      <c r="G38" s="4">
        <f t="shared" ref="G38:G46" si="8">B38*C38*E38*F38</f>
        <v>0.54</v>
      </c>
      <c r="H38" s="8">
        <f>G38*100</f>
        <v>54</v>
      </c>
      <c r="I38" s="8">
        <f t="shared" si="7"/>
        <v>4.5</v>
      </c>
    </row>
    <row r="39" spans="1:19" x14ac:dyDescent="0.25">
      <c r="A39" s="4" t="s">
        <v>31</v>
      </c>
      <c r="B39" s="4">
        <v>1</v>
      </c>
      <c r="C39" s="4">
        <v>0.9</v>
      </c>
      <c r="D39" s="4" t="s">
        <v>15</v>
      </c>
      <c r="E39" s="11">
        <v>1</v>
      </c>
      <c r="F39" s="4">
        <v>0.6</v>
      </c>
      <c r="G39" s="4">
        <f t="shared" si="8"/>
        <v>0.54</v>
      </c>
      <c r="H39" s="8">
        <f>G39*100</f>
        <v>54</v>
      </c>
      <c r="I39" s="8">
        <f t="shared" si="7"/>
        <v>4.5</v>
      </c>
    </row>
    <row r="40" spans="1:19" ht="14.45" customHeight="1" x14ac:dyDescent="0.25">
      <c r="A40" s="4" t="s">
        <v>32</v>
      </c>
      <c r="B40" s="4">
        <v>1</v>
      </c>
      <c r="C40" s="4">
        <v>0.9</v>
      </c>
      <c r="D40" s="4" t="s">
        <v>2</v>
      </c>
      <c r="E40" s="4">
        <v>5</v>
      </c>
      <c r="F40" s="4">
        <v>0.6</v>
      </c>
      <c r="G40" s="4">
        <f t="shared" si="8"/>
        <v>2.6999999999999997</v>
      </c>
      <c r="H40" s="8">
        <f t="shared" ref="H40:H46" si="9">G40*100</f>
        <v>270</v>
      </c>
      <c r="I40" s="8">
        <f t="shared" si="7"/>
        <v>22.5</v>
      </c>
      <c r="Q40" s="9"/>
      <c r="R40" s="9"/>
      <c r="S40" s="9"/>
    </row>
    <row r="41" spans="1:19" ht="14.45" customHeight="1" x14ac:dyDescent="0.25">
      <c r="A41" s="4" t="s">
        <v>33</v>
      </c>
      <c r="B41" s="4">
        <v>1</v>
      </c>
      <c r="C41" s="4">
        <v>0.9</v>
      </c>
      <c r="D41" s="4" t="s">
        <v>3</v>
      </c>
      <c r="E41" s="4">
        <v>10</v>
      </c>
      <c r="F41" s="4">
        <v>0.6</v>
      </c>
      <c r="G41" s="4">
        <f t="shared" si="8"/>
        <v>5.3999999999999995</v>
      </c>
      <c r="H41" s="8">
        <f t="shared" si="9"/>
        <v>540</v>
      </c>
      <c r="I41" s="8">
        <f t="shared" si="7"/>
        <v>45</v>
      </c>
      <c r="Q41" s="9"/>
      <c r="R41" s="9"/>
      <c r="S41" s="9"/>
    </row>
    <row r="42" spans="1:19" ht="14.45" customHeight="1" x14ac:dyDescent="0.25">
      <c r="A42" s="4" t="s">
        <v>34</v>
      </c>
      <c r="B42" s="4">
        <v>1</v>
      </c>
      <c r="C42" s="4">
        <v>0.9</v>
      </c>
      <c r="D42" s="4" t="s">
        <v>19</v>
      </c>
      <c r="E42" s="4">
        <v>5</v>
      </c>
      <c r="F42" s="4">
        <v>0.6</v>
      </c>
      <c r="G42" s="4">
        <f t="shared" si="8"/>
        <v>2.6999999999999997</v>
      </c>
      <c r="H42" s="8">
        <f t="shared" si="9"/>
        <v>270</v>
      </c>
      <c r="I42" s="8">
        <f t="shared" si="7"/>
        <v>22.5</v>
      </c>
      <c r="Q42" s="9"/>
      <c r="R42" s="9"/>
      <c r="S42" s="9"/>
    </row>
    <row r="43" spans="1:19" ht="14.45" customHeight="1" x14ac:dyDescent="0.25">
      <c r="A43" s="4" t="s">
        <v>35</v>
      </c>
      <c r="B43" s="4">
        <v>1</v>
      </c>
      <c r="C43" s="4">
        <v>0.9</v>
      </c>
      <c r="D43" s="4" t="s">
        <v>20</v>
      </c>
      <c r="E43" s="4">
        <v>0.5</v>
      </c>
      <c r="F43" s="4">
        <v>0.6</v>
      </c>
      <c r="G43" s="4">
        <f t="shared" si="8"/>
        <v>0.27</v>
      </c>
      <c r="H43" s="8">
        <f t="shared" si="9"/>
        <v>27</v>
      </c>
      <c r="I43" s="8">
        <f t="shared" si="7"/>
        <v>2.25</v>
      </c>
      <c r="Q43" s="9"/>
      <c r="R43" s="9"/>
      <c r="S43" s="9"/>
    </row>
    <row r="44" spans="1:19" ht="14.45" customHeight="1" x14ac:dyDescent="0.25">
      <c r="A44" s="4">
        <v>7</v>
      </c>
      <c r="B44" s="4">
        <v>1</v>
      </c>
      <c r="C44" s="4">
        <v>0.9</v>
      </c>
      <c r="D44" s="4" t="s">
        <v>16</v>
      </c>
      <c r="E44" s="4">
        <v>0.05</v>
      </c>
      <c r="F44" s="4">
        <v>0.6</v>
      </c>
      <c r="G44" s="4">
        <f t="shared" si="8"/>
        <v>2.7000000000000003E-2</v>
      </c>
      <c r="H44" s="8">
        <f t="shared" si="9"/>
        <v>2.7</v>
      </c>
      <c r="I44" s="8">
        <f t="shared" si="7"/>
        <v>0.22500000000000001</v>
      </c>
      <c r="Q44" s="9"/>
      <c r="R44" s="9"/>
      <c r="S44" s="9"/>
    </row>
    <row r="45" spans="1:19" ht="14.45" customHeight="1" x14ac:dyDescent="0.25">
      <c r="A45" s="4" t="s">
        <v>36</v>
      </c>
      <c r="B45" s="4">
        <v>1</v>
      </c>
      <c r="C45" s="4">
        <v>0.9</v>
      </c>
      <c r="D45" s="4" t="s">
        <v>17</v>
      </c>
      <c r="E45" s="4">
        <v>5</v>
      </c>
      <c r="F45" s="4">
        <v>0.6</v>
      </c>
      <c r="G45" s="4">
        <f t="shared" si="8"/>
        <v>2.6999999999999997</v>
      </c>
      <c r="H45" s="8">
        <f t="shared" si="9"/>
        <v>270</v>
      </c>
      <c r="I45" s="8">
        <f t="shared" si="7"/>
        <v>22.5</v>
      </c>
      <c r="Q45" s="9"/>
      <c r="R45" s="9"/>
      <c r="S45" s="9"/>
    </row>
    <row r="46" spans="1:19" ht="14.45" customHeight="1" x14ac:dyDescent="0.25">
      <c r="A46" s="4" t="s">
        <v>37</v>
      </c>
      <c r="B46" s="4">
        <v>1</v>
      </c>
      <c r="C46" s="4">
        <v>0.9</v>
      </c>
      <c r="D46" s="4" t="s">
        <v>18</v>
      </c>
      <c r="E46" s="4">
        <v>10</v>
      </c>
      <c r="F46" s="4">
        <v>0.6</v>
      </c>
      <c r="G46" s="4">
        <f t="shared" si="8"/>
        <v>5.3999999999999995</v>
      </c>
      <c r="H46" s="8">
        <f t="shared" si="9"/>
        <v>540</v>
      </c>
      <c r="I46" s="8">
        <f t="shared" si="7"/>
        <v>45</v>
      </c>
      <c r="Q46" s="9"/>
      <c r="R46" s="9"/>
      <c r="S46" s="9"/>
    </row>
    <row r="47" spans="1:19" ht="14.45" customHeight="1" x14ac:dyDescent="0.25">
      <c r="B47" s="13"/>
      <c r="C47" s="13"/>
      <c r="H47" s="9"/>
      <c r="I47" s="9"/>
      <c r="Q47" s="9"/>
      <c r="R47" s="9"/>
      <c r="S47" s="9"/>
    </row>
    <row r="48" spans="1:19" ht="54" customHeight="1" x14ac:dyDescent="0.25">
      <c r="B48" s="21" t="s">
        <v>6</v>
      </c>
      <c r="C48" s="21"/>
    </row>
    <row r="49" spans="1:19" ht="60" x14ac:dyDescent="0.25">
      <c r="A49" s="10" t="s">
        <v>38</v>
      </c>
      <c r="B49" s="2" t="s">
        <v>10</v>
      </c>
      <c r="C49" s="3" t="s">
        <v>21</v>
      </c>
      <c r="D49" s="3" t="s">
        <v>9</v>
      </c>
      <c r="E49" s="3" t="s">
        <v>8</v>
      </c>
      <c r="F49" s="3" t="s">
        <v>11</v>
      </c>
      <c r="G49" s="3" t="s">
        <v>12</v>
      </c>
      <c r="H49" s="7" t="s">
        <v>7</v>
      </c>
      <c r="I49" s="7" t="s">
        <v>13</v>
      </c>
      <c r="K49" s="10" t="s">
        <v>22</v>
      </c>
    </row>
    <row r="50" spans="1:19" x14ac:dyDescent="0.25">
      <c r="A50" s="4" t="s">
        <v>29</v>
      </c>
      <c r="B50" s="4">
        <v>1</v>
      </c>
      <c r="C50" s="4">
        <v>0.9</v>
      </c>
      <c r="D50" s="4" t="s">
        <v>1</v>
      </c>
      <c r="E50" s="11">
        <v>1</v>
      </c>
      <c r="F50" s="12">
        <v>1</v>
      </c>
      <c r="G50" s="4">
        <f>B50*C50*E50*F50</f>
        <v>0.9</v>
      </c>
      <c r="H50" s="8">
        <f>G50*100</f>
        <v>90</v>
      </c>
      <c r="I50" s="8">
        <f>H50/12</f>
        <v>7.5</v>
      </c>
      <c r="K50" s="8">
        <f>I50-I35</f>
        <v>3</v>
      </c>
    </row>
    <row r="51" spans="1:19" hidden="1" x14ac:dyDescent="0.25">
      <c r="A51" s="4"/>
      <c r="B51" s="4">
        <v>1</v>
      </c>
      <c r="C51" s="4">
        <v>0.9</v>
      </c>
      <c r="D51" s="4" t="s">
        <v>14</v>
      </c>
      <c r="E51" s="11"/>
      <c r="F51" s="12">
        <v>0.6</v>
      </c>
      <c r="G51" s="4">
        <f>B51*C51*E51*F51</f>
        <v>0</v>
      </c>
      <c r="H51" s="8">
        <f>G51*100</f>
        <v>0</v>
      </c>
      <c r="I51" s="8">
        <f t="shared" ref="I51:I61" si="10">H51/12</f>
        <v>0</v>
      </c>
      <c r="K51" s="4"/>
    </row>
    <row r="52" spans="1:19" hidden="1" x14ac:dyDescent="0.25">
      <c r="A52" s="4"/>
      <c r="B52" s="4">
        <v>1</v>
      </c>
      <c r="C52" s="4">
        <v>0.9</v>
      </c>
      <c r="D52" s="4" t="s">
        <v>15</v>
      </c>
      <c r="E52" s="11"/>
      <c r="F52" s="12">
        <v>0.6</v>
      </c>
      <c r="G52" s="4">
        <f>B52*C52*E52*F52</f>
        <v>0</v>
      </c>
      <c r="H52" s="8">
        <f>G52*100</f>
        <v>0</v>
      </c>
      <c r="I52" s="8">
        <f t="shared" si="10"/>
        <v>0</v>
      </c>
      <c r="K52" s="4"/>
    </row>
    <row r="53" spans="1:19" x14ac:dyDescent="0.25">
      <c r="A53" s="4" t="s">
        <v>30</v>
      </c>
      <c r="B53" s="4">
        <v>1</v>
      </c>
      <c r="C53" s="4">
        <v>0.9</v>
      </c>
      <c r="D53" s="4" t="s">
        <v>14</v>
      </c>
      <c r="E53" s="11">
        <v>1</v>
      </c>
      <c r="F53" s="12">
        <v>1</v>
      </c>
      <c r="G53" s="4">
        <f t="shared" ref="G53:G61" si="11">B53*C53*E53*F53</f>
        <v>0.9</v>
      </c>
      <c r="H53" s="8">
        <f>G53*100</f>
        <v>90</v>
      </c>
      <c r="I53" s="8">
        <f t="shared" si="10"/>
        <v>7.5</v>
      </c>
      <c r="K53" s="8">
        <f t="shared" ref="K53:K61" si="12">I53-I38</f>
        <v>3</v>
      </c>
    </row>
    <row r="54" spans="1:19" x14ac:dyDescent="0.25">
      <c r="A54" s="4" t="s">
        <v>31</v>
      </c>
      <c r="B54" s="4">
        <v>1</v>
      </c>
      <c r="C54" s="4">
        <v>0.9</v>
      </c>
      <c r="D54" s="4" t="s">
        <v>15</v>
      </c>
      <c r="E54" s="11">
        <v>1</v>
      </c>
      <c r="F54" s="12">
        <v>1</v>
      </c>
      <c r="G54" s="4">
        <f t="shared" si="11"/>
        <v>0.9</v>
      </c>
      <c r="H54" s="8">
        <f>G54*100</f>
        <v>90</v>
      </c>
      <c r="I54" s="8">
        <f t="shared" si="10"/>
        <v>7.5</v>
      </c>
      <c r="K54" s="8">
        <f t="shared" si="12"/>
        <v>3</v>
      </c>
    </row>
    <row r="55" spans="1:19" ht="14.45" customHeight="1" x14ac:dyDescent="0.25">
      <c r="A55" s="4" t="s">
        <v>32</v>
      </c>
      <c r="B55" s="4">
        <v>1</v>
      </c>
      <c r="C55" s="4">
        <v>0.9</v>
      </c>
      <c r="D55" s="4" t="s">
        <v>2</v>
      </c>
      <c r="E55" s="12">
        <v>3</v>
      </c>
      <c r="F55" s="12">
        <v>1</v>
      </c>
      <c r="G55" s="4">
        <f t="shared" si="11"/>
        <v>2.7</v>
      </c>
      <c r="H55" s="8">
        <f t="shared" ref="H55:H61" si="13">G55*100</f>
        <v>270</v>
      </c>
      <c r="I55" s="8">
        <f t="shared" si="10"/>
        <v>22.5</v>
      </c>
      <c r="K55" s="17">
        <f t="shared" si="12"/>
        <v>0</v>
      </c>
      <c r="Q55" s="9"/>
      <c r="R55" s="9"/>
      <c r="S55" s="9"/>
    </row>
    <row r="56" spans="1:19" ht="14.45" customHeight="1" x14ac:dyDescent="0.25">
      <c r="A56" s="4" t="s">
        <v>33</v>
      </c>
      <c r="B56" s="4">
        <v>1</v>
      </c>
      <c r="C56" s="4">
        <v>0.9</v>
      </c>
      <c r="D56" s="4" t="s">
        <v>3</v>
      </c>
      <c r="E56" s="4">
        <v>10</v>
      </c>
      <c r="F56" s="12">
        <v>1</v>
      </c>
      <c r="G56" s="4">
        <f t="shared" si="11"/>
        <v>9</v>
      </c>
      <c r="H56" s="8">
        <f t="shared" si="13"/>
        <v>900</v>
      </c>
      <c r="I56" s="8">
        <f t="shared" si="10"/>
        <v>75</v>
      </c>
      <c r="K56" s="8">
        <f t="shared" si="12"/>
        <v>30</v>
      </c>
      <c r="Q56" s="9"/>
      <c r="R56" s="9"/>
      <c r="S56" s="9"/>
    </row>
    <row r="57" spans="1:19" ht="14.45" customHeight="1" x14ac:dyDescent="0.25">
      <c r="A57" s="4" t="s">
        <v>34</v>
      </c>
      <c r="B57" s="4">
        <v>1</v>
      </c>
      <c r="C57" s="4">
        <v>0.9</v>
      </c>
      <c r="D57" s="4" t="s">
        <v>19</v>
      </c>
      <c r="E57" s="12">
        <v>3</v>
      </c>
      <c r="F57" s="12">
        <v>1</v>
      </c>
      <c r="G57" s="4">
        <f t="shared" si="11"/>
        <v>2.7</v>
      </c>
      <c r="H57" s="8">
        <f t="shared" si="13"/>
        <v>270</v>
      </c>
      <c r="I57" s="8">
        <f t="shared" si="10"/>
        <v>22.5</v>
      </c>
      <c r="K57" s="17">
        <f t="shared" si="12"/>
        <v>0</v>
      </c>
      <c r="Q57" s="9"/>
      <c r="R57" s="9"/>
      <c r="S57" s="9"/>
    </row>
    <row r="58" spans="1:19" ht="14.45" customHeight="1" x14ac:dyDescent="0.25">
      <c r="A58" s="4" t="s">
        <v>35</v>
      </c>
      <c r="B58" s="4">
        <v>1</v>
      </c>
      <c r="C58" s="4">
        <v>0.9</v>
      </c>
      <c r="D58" s="4" t="s">
        <v>20</v>
      </c>
      <c r="E58" s="12">
        <v>0.3</v>
      </c>
      <c r="F58" s="12">
        <v>1</v>
      </c>
      <c r="G58" s="4">
        <f t="shared" si="11"/>
        <v>0.27</v>
      </c>
      <c r="H58" s="8">
        <f t="shared" si="13"/>
        <v>27</v>
      </c>
      <c r="I58" s="8">
        <f t="shared" si="10"/>
        <v>2.25</v>
      </c>
      <c r="K58" s="17">
        <f t="shared" si="12"/>
        <v>0</v>
      </c>
      <c r="Q58" s="9"/>
      <c r="R58" s="9"/>
      <c r="S58" s="9"/>
    </row>
    <row r="59" spans="1:19" ht="14.45" customHeight="1" x14ac:dyDescent="0.25">
      <c r="A59" s="4">
        <v>7</v>
      </c>
      <c r="B59" s="4">
        <v>1</v>
      </c>
      <c r="C59" s="4">
        <v>0.9</v>
      </c>
      <c r="D59" s="4" t="s">
        <v>16</v>
      </c>
      <c r="E59" s="4">
        <v>0.05</v>
      </c>
      <c r="F59" s="12">
        <v>1</v>
      </c>
      <c r="G59" s="4">
        <f t="shared" si="11"/>
        <v>4.5000000000000005E-2</v>
      </c>
      <c r="H59" s="8">
        <f t="shared" si="13"/>
        <v>4.5000000000000009</v>
      </c>
      <c r="I59" s="8">
        <f t="shared" si="10"/>
        <v>0.37500000000000006</v>
      </c>
      <c r="K59" s="8">
        <f t="shared" si="12"/>
        <v>0.15000000000000005</v>
      </c>
      <c r="Q59" s="9"/>
      <c r="R59" s="9"/>
      <c r="S59" s="9"/>
    </row>
    <row r="60" spans="1:19" ht="14.45" customHeight="1" x14ac:dyDescent="0.25">
      <c r="A60" s="4" t="s">
        <v>36</v>
      </c>
      <c r="B60" s="4">
        <v>1</v>
      </c>
      <c r="C60" s="4">
        <v>0.9</v>
      </c>
      <c r="D60" s="4" t="s">
        <v>17</v>
      </c>
      <c r="E60" s="4">
        <v>5</v>
      </c>
      <c r="F60" s="12">
        <v>1</v>
      </c>
      <c r="G60" s="4">
        <f t="shared" si="11"/>
        <v>4.5</v>
      </c>
      <c r="H60" s="8">
        <f t="shared" si="13"/>
        <v>450</v>
      </c>
      <c r="I60" s="8">
        <f t="shared" si="10"/>
        <v>37.5</v>
      </c>
      <c r="K60" s="8">
        <f t="shared" si="12"/>
        <v>15</v>
      </c>
      <c r="Q60" s="9"/>
      <c r="R60" s="9"/>
      <c r="S60" s="9"/>
    </row>
    <row r="61" spans="1:19" ht="14.45" customHeight="1" x14ac:dyDescent="0.25">
      <c r="A61" s="4" t="s">
        <v>37</v>
      </c>
      <c r="B61" s="4">
        <v>1</v>
      </c>
      <c r="C61" s="4">
        <v>0.9</v>
      </c>
      <c r="D61" s="4" t="s">
        <v>18</v>
      </c>
      <c r="E61" s="4">
        <v>10</v>
      </c>
      <c r="F61" s="12">
        <v>1</v>
      </c>
      <c r="G61" s="4">
        <f t="shared" si="11"/>
        <v>9</v>
      </c>
      <c r="H61" s="8">
        <f t="shared" si="13"/>
        <v>900</v>
      </c>
      <c r="I61" s="8">
        <f t="shared" si="10"/>
        <v>75</v>
      </c>
      <c r="K61" s="8">
        <f t="shared" si="12"/>
        <v>30</v>
      </c>
      <c r="Q61" s="9"/>
      <c r="R61" s="9"/>
      <c r="S61" s="9"/>
    </row>
    <row r="64" spans="1:19" x14ac:dyDescent="0.25">
      <c r="C64" s="5" t="s">
        <v>26</v>
      </c>
    </row>
    <row r="65" spans="3:4" ht="45" x14ac:dyDescent="0.25">
      <c r="C65" s="12" t="s">
        <v>24</v>
      </c>
      <c r="D65" s="14" t="s">
        <v>25</v>
      </c>
    </row>
    <row r="66" spans="3:4" ht="60" x14ac:dyDescent="0.25">
      <c r="C66" s="18" t="s">
        <v>27</v>
      </c>
      <c r="D66" s="19" t="s">
        <v>28</v>
      </c>
    </row>
  </sheetData>
  <mergeCells count="4">
    <mergeCell ref="B2:C2"/>
    <mergeCell ref="B33:C33"/>
    <mergeCell ref="B48:C48"/>
    <mergeCell ref="B17:C17"/>
  </mergeCells>
  <pageMargins left="0.7" right="0.7" top="0.75" bottom="0.75" header="0.3" footer="0.3"/>
  <pageSetup paperSize="9" scale="6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IrenaK</dc:creator>
  <cp:lastModifiedBy>Tajnica</cp:lastModifiedBy>
  <cp:lastPrinted>2025-09-11T12:39:26Z</cp:lastPrinted>
  <dcterms:created xsi:type="dcterms:W3CDTF">2025-08-22T07:25:36Z</dcterms:created>
  <dcterms:modified xsi:type="dcterms:W3CDTF">2025-09-12T06:11:21Z</dcterms:modified>
</cp:coreProperties>
</file>