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U 2024\25. SJEDNICA GRADSKOG VIJEĆA\Rebalans proračuna\Izmjene Programa održavanja\"/>
    </mc:Choice>
  </mc:AlternateContent>
  <xr:revisionPtr revIDLastSave="0" documentId="13_ncr:1_{8789B8F3-DA76-4935-A26E-55E4DF499288}" xr6:coauthVersionLast="47" xr6:coauthVersionMax="47" xr10:uidLastSave="{00000000-0000-0000-0000-000000000000}"/>
  <bookViews>
    <workbookView xWindow="-120" yWindow="-120" windowWidth="29040" windowHeight="15840" xr2:uid="{5038F5AB-F5E4-452F-A44D-2CF397D1F79A}"/>
  </bookViews>
  <sheets>
    <sheet name="List1" sheetId="1" r:id="rId1"/>
  </sheets>
  <definedNames>
    <definedName name="_xlnm.Print_Area" localSheetId="0">List1!$A$1:$C$252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" i="1" l="1"/>
  <c r="C239" i="1"/>
  <c r="C224" i="1"/>
  <c r="C220" i="1"/>
  <c r="C221" i="1" s="1"/>
  <c r="C196" i="1"/>
  <c r="C192" i="1"/>
  <c r="C193" i="1" s="1"/>
  <c r="C194" i="1" s="1"/>
  <c r="C164" i="1"/>
  <c r="C143" i="1"/>
  <c r="C140" i="1"/>
  <c r="C141" i="1" s="1"/>
  <c r="C139" i="1"/>
  <c r="C125" i="1"/>
  <c r="C122" i="1"/>
  <c r="C123" i="1" s="1"/>
  <c r="C121" i="1"/>
  <c r="C105" i="1"/>
  <c r="C102" i="1"/>
  <c r="C103" i="1" s="1"/>
  <c r="C101" i="1"/>
  <c r="C77" i="1"/>
  <c r="C73" i="1"/>
  <c r="C74" i="1" s="1"/>
  <c r="C72" i="1"/>
  <c r="C42" i="1"/>
  <c r="C40" i="1"/>
  <c r="C39" i="1"/>
  <c r="C241" i="1" l="1"/>
  <c r="C222" i="1"/>
  <c r="C240" i="1"/>
</calcChain>
</file>

<file path=xl/sharedStrings.xml><?xml version="1.0" encoding="utf-8"?>
<sst xmlns="http://schemas.openxmlformats.org/spreadsheetml/2006/main" count="269" uniqueCount="211">
  <si>
    <t>PRIJEDLOG ODLUKE</t>
  </si>
  <si>
    <t>R E P U B L I K A  H R V A T S K A</t>
  </si>
  <si>
    <t>VARAŽDINSKA ŽUPANIJA</t>
  </si>
  <si>
    <t>GRAD VARAŽDINSKE TOPLICE</t>
  </si>
  <si>
    <t>GRADSKO VIJEĆE</t>
  </si>
  <si>
    <t>Varaždinske Toplice,                         2024.</t>
  </si>
  <si>
    <r>
      <t xml:space="preserve">Na temelju članka 72.  Zakona  o  komunalnom  gospodarstvu  („Narodne  novine“, broj 68/18.,  110/18. i 32/20.), članka 31. Statuta Grada Varaždinskih Toplica („Službeni vjesnik  Varaždinske  županije“,  broj 10/21.) i članka 26. Poslovnika Gradskog vijeća Grada Varaždinskih Toplica („Službeni vjesnik Varaždinske županije“, broj 7/13., 26/13., 4/18., 83/19., 12/20., 10/21. i 89/21. – pročišćeni tekst), Gradsko vijeće Grada Varaždinskih Toplica, na sjednici održanoj </t>
    </r>
    <r>
      <rPr>
        <u/>
        <sz val="12"/>
        <color rgb="FF000000"/>
        <rFont val="Arial"/>
        <family val="2"/>
        <charset val="238"/>
      </rPr>
      <t xml:space="preserve">                           </t>
    </r>
    <r>
      <rPr>
        <sz val="12"/>
        <color rgb="FF000000"/>
        <rFont val="Arial"/>
        <family val="2"/>
        <charset val="238"/>
      </rPr>
      <t>2024, donosi</t>
    </r>
  </si>
  <si>
    <t xml:space="preserve">I.       IZMJENE I DOPUNE </t>
  </si>
  <si>
    <t xml:space="preserve">      PROGRAMA ODRŽAVANJA KOMUNALNE INFRASTRUKTURE</t>
  </si>
  <si>
    <t>NA PODRUČJU GRADA VARAŽDINSKIH TOPLICA ZA 2024. GODINU</t>
  </si>
  <si>
    <t>I. izmjene i dopune Programa održavanja komunalne infrastrukture na području Grada Varaždinskih Toplica za 2024. godinu izrađene su u skladu s predvidivim sredstima i izvorima financiranja utvrđenima I. izmjenama i dopunama Proračuna Grada Varaždinskih Toplica za 2024. godinu i projekcije za 2025. i 2026.  godinu tako da se Program održavanja komunalne infrastrukture na području Grada Varaždinske Toplice za 2024. godinu ("Službeni vjesnik Varaždinske županije", broj:123/2023.) mijenja i glasi:</t>
  </si>
  <si>
    <t>1. UVODNE ODREDBE</t>
  </si>
  <si>
    <t>Ovim Programom održavanja komunalne infrastrukture u 2024. godini (u daljnjem tekstu : Program) na području Grada Varaždinskih Toplica, u skladu s predvidivim sredstvima i izvorima financiranja, određuje se opis i opseg poslova održavanja komunalne infrastrukture s procjenom pojedinih troškova po djelatnostima i iskaz financijskih sredstava potrebnih za ostvarivanje Programa, s naznakom izvora financiranja.</t>
  </si>
  <si>
    <t xml:space="preserve">Održavanje komunalne infrastrukture obuhvaća obavljanje poslova komunalnih djelatnosti: </t>
  </si>
  <si>
    <t>1. Održavanje nerazvrstanih cesta</t>
  </si>
  <si>
    <t>2. Održavanje javnih površina na kojima nije dopušten promet motornim vozilima</t>
  </si>
  <si>
    <t>3. Održavanje građevina javne odvodnje oborinskih voda</t>
  </si>
  <si>
    <t>4. Održavanje javnih zelenih površina</t>
  </si>
  <si>
    <t>5. Održavanje građevina, uređaja i predmeta javne namjene</t>
  </si>
  <si>
    <t>6. Održavanje čistoće javnih površina</t>
  </si>
  <si>
    <t>7. Održavanje javne rasvjete</t>
  </si>
  <si>
    <t>Posebno se napominje kako je obavljanje predmetnih djelatnosti povjereno komunalnom trgovačkom društvu, odnosno pravnoj ili fizičkoj osobi koja obavlja djelatnost održavanja javne rasvjete. Održavanje groblja i građevina unutar groblja povjereno je komunalnom trgovačkom društvu, te se financira iz cijene komunalne usluge iz kojeg razloga se ne razrađuje posebno u ovom Programu.</t>
  </si>
  <si>
    <t>2. SREDSTVA ZA OSTVARENJE PROGRAMA</t>
  </si>
  <si>
    <r>
      <t xml:space="preserve">Sredstva za ostvarivanje Programa održavanja komunalne infrastrukture u 2024. godini planirana su u iznosu od </t>
    </r>
    <r>
      <rPr>
        <b/>
        <sz val="12"/>
        <color rgb="FF000000"/>
        <rFont val="Arial"/>
        <family val="2"/>
        <charset val="238"/>
      </rPr>
      <t xml:space="preserve">529.000,00 </t>
    </r>
    <r>
      <rPr>
        <b/>
        <sz val="12"/>
        <color rgb="FF000000"/>
        <rFont val="Calibri"/>
        <family val="2"/>
        <charset val="238"/>
      </rPr>
      <t>€</t>
    </r>
    <r>
      <rPr>
        <sz val="12"/>
        <color rgb="FF000000"/>
        <rFont val="Arial"/>
        <family val="2"/>
        <charset val="238"/>
      </rPr>
      <t>, a osigurat će se iz sljedećih izvora:</t>
    </r>
  </si>
  <si>
    <t xml:space="preserve">OPĆI PRIHODI I PRIMICI                                                                                                                             </t>
  </si>
  <si>
    <t xml:space="preserve">PRIHODI ZA POSEBNE NAMJENE                                                                                           </t>
  </si>
  <si>
    <t>Vodni doprinosi</t>
  </si>
  <si>
    <t xml:space="preserve">Komunalna naknada                                                                                                                                                                         </t>
  </si>
  <si>
    <r>
      <t xml:space="preserve">Predvidiva sredstva za financiranje Programa održavanja komunalne infrastrukture u 2024. godini u iznosu od </t>
    </r>
    <r>
      <rPr>
        <b/>
        <sz val="12"/>
        <color rgb="FF000000"/>
        <rFont val="Arial"/>
        <family val="2"/>
        <charset val="238"/>
      </rPr>
      <t xml:space="preserve">529.000,00 </t>
    </r>
    <r>
      <rPr>
        <b/>
        <sz val="12"/>
        <color rgb="FF000000"/>
        <rFont val="Calibri"/>
        <family val="2"/>
        <charset val="238"/>
      </rPr>
      <t>€</t>
    </r>
    <r>
      <rPr>
        <sz val="12"/>
        <color rgb="FF000000"/>
        <rFont val="Arial"/>
        <family val="2"/>
        <charset val="238"/>
      </rPr>
      <t>, rasporedit će se za financiranje i obavljanja komunalne djelatnosti održavanja komunalne infrastrukture po aktivnostima:</t>
    </r>
  </si>
  <si>
    <t>1. Održavanje sustava atmosferske odvodnje</t>
  </si>
  <si>
    <t xml:space="preserve">2. Održavanje nerazvrstanih cesta </t>
  </si>
  <si>
    <t xml:space="preserve">3. Održavanje  javne rasvjete </t>
  </si>
  <si>
    <r>
      <t xml:space="preserve">4. Održavanje javnih površina na kojima nije dopušten promet motornim vozilima                                                                                                                          </t>
    </r>
    <r>
      <rPr>
        <b/>
        <sz val="12"/>
        <color rgb="FF000000"/>
        <rFont val="Arial"/>
        <family val="2"/>
        <charset val="238"/>
      </rPr>
      <t xml:space="preserve">       </t>
    </r>
  </si>
  <si>
    <t xml:space="preserve">5. Održavanje javnih zelenih površina </t>
  </si>
  <si>
    <t xml:space="preserve">6. Održavanje čistoće javnih površina </t>
  </si>
  <si>
    <t>7. Održavanje građevina, uređaja i predmeta javne namjene</t>
  </si>
  <si>
    <t>3. OPIS POSLOVA ODRŽAVANJA KOMUNALNE INFRASTRUKTURE</t>
  </si>
  <si>
    <r>
      <t xml:space="preserve">Na temelju predvidivih sredstava za ostvarivanje Programa održavanja komunalne infrastrukture u ukupnom iznosu od </t>
    </r>
    <r>
      <rPr>
        <b/>
        <sz val="12"/>
        <color rgb="FF000000"/>
        <rFont val="Arial"/>
        <family val="2"/>
        <charset val="238"/>
      </rPr>
      <t xml:space="preserve">529.000,00 </t>
    </r>
    <r>
      <rPr>
        <b/>
        <sz val="12"/>
        <color rgb="FF000000"/>
        <rFont val="Calibri"/>
        <family val="2"/>
        <charset val="238"/>
      </rPr>
      <t>€</t>
    </r>
    <r>
      <rPr>
        <sz val="12"/>
        <color rgb="FF000000"/>
        <rFont val="Arial"/>
        <family val="2"/>
        <charset val="238"/>
      </rPr>
      <t xml:space="preserve"> i rasporeda ovih sredstava za obavljanje komunalnih djelatnosti određenih točkom 1. ovog Programa, nastavno se određuju radovi na održavanju objekata i uređaja komunalne infrastrukture u 2024. godini po vrsti komunalne djelatnosti, vrsti objekata i uređaja komunalne infrastrukture, s opisom poslova i radova na održavanju objekata i uređaja komunalne infrastrukture, te iskazom financijskih sredstava potrebnih za ostvarivanje radova u planiranom opsegu odnosno standardu održavanja.</t>
    </r>
  </si>
  <si>
    <r>
      <t>AKTIVNOST A 200201</t>
    </r>
    <r>
      <rPr>
        <sz val="12"/>
        <color rgb="FF000000"/>
        <rFont val="Arial"/>
        <family val="2"/>
        <charset val="238"/>
      </rPr>
      <t xml:space="preserve">: </t>
    </r>
    <r>
      <rPr>
        <b/>
        <sz val="12"/>
        <color rgb="FF000000"/>
        <rFont val="Arial"/>
        <family val="2"/>
        <charset val="238"/>
      </rPr>
      <t>ODRŽAVANJE SUSTAVA ATMOSFERSKE ODVODNJE</t>
    </r>
  </si>
  <si>
    <t>Pod održavanjem građevina sustava atmosferske odvodnje, u smislu mjerodavnih odredaba Zakona o komunalnom gospodarstvu ("Narodne novine", broj 68/18., 110/18. i 32/20.), Zakona o vodama ("Narodne novine", broj 66/19, 84/21. i 47/23.),  Zakona o cestama ("Narodne novine", broj 84/11., 22/13., 54/13., 148/13., 92/14., 110/19., 144/21. i 114/22. i 4/23.) i Odluke o komunalnom redu  ("Službeni vjesnik Varaždinske županije",  broj 82/23.) podrazumijeva se upravljanje i održavanje građevina koje služe za prihvat, odvodnju i ispuštanje oborinskih voda iz građevina i površina javne namjene u građevinskom području,  uključujući i građevine koje služe zajedničkom prihvatu, odvodnji i ispuštanju oborinskih i drugih otpadnih voda, osim građevina u vlasništvu javnih isporučitelja vodnih usluga koje, prema posebnim propisima o vodama, služe zajedničkom prihvatu, odvodnji i ispuštanju oborinskih i drugih otpadnih voda.</t>
  </si>
  <si>
    <t xml:space="preserve">Pod objektima za odvodnju atmosferskih voda podrazumijevaju se u skladu s ovim Programom odvodni jarci, cijevni propusti, slivnici i zatvoreni sustav oborinske odvodnje i cijevni propusti. </t>
  </si>
  <si>
    <r>
      <t>Vrijednost radova na održavanju sustava atmosferske odvodnje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55.000,00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</si>
  <si>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Broj djelatnosti</t>
  </si>
  <si>
    <t>Opis djelatnosti</t>
  </si>
  <si>
    <r>
      <t>Planirani Iznos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</t>
    </r>
  </si>
  <si>
    <t>201.1</t>
  </si>
  <si>
    <t xml:space="preserve">Kontrola revizijskih okana te periodično čišćenje rešetki i taložnica cestovnih slivnika </t>
  </si>
  <si>
    <t>201.2</t>
  </si>
  <si>
    <t>Čišćenje te ispiranje zacjevljenih cestovnih kanala i cestovnih propusta atmosferske odvodnje.</t>
  </si>
  <si>
    <t>201.3</t>
  </si>
  <si>
    <t>Zamjena neispravnih i oštećenih betonskih okvira i poklopaca revizijskog okna te slivnih rešetki sustava atmosferske odvodnje sa nerazvrstane ceste.</t>
  </si>
  <si>
    <t>201.4</t>
  </si>
  <si>
    <t>Dobava i doprema potrebnog materijala te građevinski radovi na sanaciji oštećenih elemenata odvodnog sustava atmosferske odvodnje (zacjevljenih kanala i cestovnih propusta).</t>
  </si>
  <si>
    <t>201.5</t>
  </si>
  <si>
    <t>Održavanje i čišćenje otvorenih kanala atmosferske odvodnje sa odvozom i deponiranjem iskopanog materijala</t>
  </si>
  <si>
    <t>201.6</t>
  </si>
  <si>
    <t>Ostali nepredviđeni radovi ili materijal</t>
  </si>
  <si>
    <t>201.7</t>
  </si>
  <si>
    <t>Uspostavljanje i iskop novih otvorenih kanala atmosferske odvodnje sa odvozom i deponiranjem iskopanog materijala</t>
  </si>
  <si>
    <t>SUMA</t>
  </si>
  <si>
    <t>PDV  (25%)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</si>
  <si>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200201</t>
    </r>
  </si>
  <si>
    <r>
      <t xml:space="preserve">RASHODI:                                                                                            </t>
    </r>
    <r>
      <rPr>
        <sz val="10"/>
        <color rgb="FF000000"/>
        <rFont val="Arial"/>
        <family val="2"/>
        <charset val="238"/>
      </rPr>
      <t>32</t>
    </r>
  </si>
  <si>
    <t xml:space="preserve">materijalni rashodi                                                                                                                                                </t>
  </si>
  <si>
    <t xml:space="preserve">opći prihodi i primici                       </t>
  </si>
  <si>
    <t>prihodi za posebne namjene (vodni doprinos)</t>
  </si>
  <si>
    <t>prihodi za posebne namjene (komunalna naknada)</t>
  </si>
  <si>
    <t>AKTIVNOST A 200203 : ODRŽAVANJE NERAZVRSTANIH CESTA</t>
  </si>
  <si>
    <t>Pod održavanjem nerazvrstanih cesta podrazumijeva se skup mjera i radnji koje se obavljaju tijekom cijele godine na nerazvrstanim cestama, uključujući i svu opremu, uređaje i instalacije, sa svrhom održavanja prohodnosti i tehničke ispravnosti cesta i prometne sigurnosti na njima (redovito održavanje), kao i mjestimičnog poboljšanja elemenata ceste, osiguravanja sigurnosti i trajnosti ceste i cestovnih objekata i povećanja sigurnosti prometa (izvanredno održavanje), a u skladu s propisima kojima je uređeno održavanje cesta.</t>
  </si>
  <si>
    <t>Pod nerazvrstanim cestama podrazumijevaju se ceste koje se koriste za promet po bilo kojoj osnovi i koje svatko može slobodno koristiti, a čiji je status i namjena utvrđen sukladno Odluci o mreži nerazvrstanih cesta ("Službeni vjesnik Varaždinske županije", 38/24.).</t>
  </si>
  <si>
    <r>
      <t>Vrijednost radova na održavanja nerazvrstanih cesta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115.000,00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</si>
  <si>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203.1</t>
  </si>
  <si>
    <t>Popravak asfaltnog zastora kolnika (udarnih rupa, ispuha i sl)</t>
  </si>
  <si>
    <t>203.2</t>
  </si>
  <si>
    <t>Održavanje postojećih šljunčanih bankina uz asfaltne prometnice</t>
  </si>
  <si>
    <t>203.3</t>
  </si>
  <si>
    <t xml:space="preserve">Održavanje šljunčanog kolničkog zastora makadamskih putova koji vode do stambenih objekata ili objekata za povremeni boravak: poravnavanje ceste, dobava, doprema, ugradnja i zbijanje eruptivne zapune   </t>
  </si>
  <si>
    <t>203.4</t>
  </si>
  <si>
    <t xml:space="preserve">Održavanje prohodnosti prometnica u zimskim uvjetima prema utvrđenim prioritetima u Operativnom planu zimske službe, rad terenskih ekipa na:            </t>
  </si>
  <si>
    <t>- raličenje snijega sa prometnih površina nerazvrstanih cesta</t>
  </si>
  <si>
    <t xml:space="preserve">- raličenje i posipavanju asfaltnih površina mješavinom sol/tucanik </t>
  </si>
  <si>
    <t>203.5</t>
  </si>
  <si>
    <t>Malčiranje trave i raslinja na bankinama, te raslinja koje ulazi u slobodni profil prometnice</t>
  </si>
  <si>
    <t>203.6</t>
  </si>
  <si>
    <t>Održavanje rubnjaka (zamjena i popravak)</t>
  </si>
  <si>
    <t>203.7</t>
  </si>
  <si>
    <t>Održavanje postojeće i postava nove  prometne signalizacije</t>
  </si>
  <si>
    <t>203.8</t>
  </si>
  <si>
    <t>Interventni radovi održavanja prohodnosti putova</t>
  </si>
  <si>
    <t xml:space="preserve">- rad građevinskih strojeva na uklanjanju osulina ili manjih odrona, 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</si>
  <si>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200203</t>
    </r>
  </si>
  <si>
    <t>AKTIVNOST A 200204: ODRŽAVANJE SUSTAVA JAVNE RASVJETE</t>
  </si>
  <si>
    <t xml:space="preserve">Pod održavanjem javne rasvjete podrazumijeva se upravljanje i održavanje instalacija javne rasvjete, uključujući podmirivanje troškova električne energije, za rasvjetljavanje površina javne namjene.  Redovno održavanje obuhvaća zamjenu neispravnih dijelova svjetiljke, cijelih svjetiljki, oštećenih stupova, kabela i slično, te periodički popravci AKZ metalnih stupova javne rasvjete. Ciljani standard redovitog održavanja je 99% funkcionalnosti svih svjetiljaka javne rasvjete na području Grada Varaždinskih Toplica, čime se utvrđuje potreba učestalosti servisnih intervala od približno svakih mjesec dana. </t>
  </si>
  <si>
    <t xml:space="preserve">Dekorativna rasvjeta naselja obuhvaća nabavku potrebnog materijala te montaža istog u svrhu blagdanskih ukrašavanja naselja, (prije svega Varaždinskih Toplica i Svibovca). </t>
  </si>
  <si>
    <t xml:space="preserve">Trend prošlih godina je da se u što većem broju slučajeva kvarovi na živinim svjetiljkama ne saniraju već se ista zamijeni odgovarajućom svjetiljkom na bazi LED tehnologije. </t>
  </si>
  <si>
    <r>
      <t>Vrijednost radova na održavanja sustava javne rasvjete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100.000,00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poslova održavanja s procjenom pojedinih troškova prema vrsti radova.</t>
    </r>
  </si>
  <si>
    <t>204.1</t>
  </si>
  <si>
    <t>Redovno održavanje javne rasvjete</t>
  </si>
  <si>
    <t>204.2</t>
  </si>
  <si>
    <t>Dekorativna rasvjeta</t>
  </si>
  <si>
    <t>204.3</t>
  </si>
  <si>
    <t>Potrošnja električne energije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</si>
  <si>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200204</t>
    </r>
  </si>
  <si>
    <t>AKTIVNOST A 200212 : ODRŽAVANJE JAVNIH POVRŠINA NA KOJIMA NIJE DOPUŠTEN PROMET MOTRNIM VOZILIMA</t>
  </si>
  <si>
    <t xml:space="preserve">Održavanje javnih površina namijenjenih za pješački promet (uređene javne površine namijenjene za pješački promet na kojima nije dopušten promet motornim vozilima) podrazumijeva sve pješačke staze i nogostupe kroz naselja, pješačke zone, trgove, šetnice, prolaze ,stubišta i mostove. </t>
  </si>
  <si>
    <r>
      <t>Vrijednost radova na održavanju javnih površina na kojima nije dozvoljen promet motornim vozilima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35.000,00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</si>
  <si>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212.1</t>
  </si>
  <si>
    <t xml:space="preserve">Redovito mjesečno održavanje svih javnih površina namijenjenih pješačkom prometu: pješačke zone, stube, nogostupi, šetnice, šljunčane staze… </t>
  </si>
  <si>
    <t>212.2</t>
  </si>
  <si>
    <t xml:space="preserve">Prigodna uređenja Grada za blagdane, državne praznike i svečane gradske manifestacije… radovi razmještanja štandova, pozornice, šatora, zastavica, pomoć prema potrebama TZ…, </t>
  </si>
  <si>
    <t>212.3</t>
  </si>
  <si>
    <t xml:space="preserve">                                                                                                                                                                                                          Izvanredni građevinski popravci površina javne namjene koje se koriste za pješački promet (stepenica, nogostupa, potpornih zidova uz staze )…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</si>
  <si>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200212</t>
    </r>
  </si>
  <si>
    <t xml:space="preserve">AKTIVNOST A 200222 : ODRŽAVANJE JAVNIH  ZELENIH POVRŠINA </t>
  </si>
  <si>
    <t>Pod održavanjem javnih zelenih površina podrazumijeva se: košnja postojećih te sadnja novih travnatih površina, orezivanje raslinja, obnova, održavanje i njega ukrasnog grmlja i drugog bilja, sadnja ukrasnog bilja (sezonsko cvijeće, trajnice, ruže, živice, grmlje), organska prihrana, zaštita bilja, i  uređenje novih površina. Održavanje se također odnosi i na prigodna uređenja grada (zastavice, božićna jelka, štandovi, klupe za sjedenje, dekoracije) i opreme na dječjim igralištima.</t>
  </si>
  <si>
    <r>
      <t>Vrijednost radova na održavanju  javnih zelenih površina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140.000,00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</si>
  <si>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 xml:space="preserve">222.1        </t>
  </si>
  <si>
    <t xml:space="preserve">Redovita košnja travnjaka rotacionom kosilicom, trimer kosilicom ili traktorom sa ratacionom kosom uz naknadno uklanjanje pokošene trave, sakupljanje i utovar na vozilo, odvoz i zbrinjavanje biootpada  (zelene površine uz nogostupe naselja V.Toplice,    perivoj MRS, autobusna stajališta i dječja igrališta u svim MO, uz  crkvu i parkiralište u MO Svibovec, nogometno igralište u D. Poljani… ) – učestalost po zonama:              </t>
  </si>
  <si>
    <r>
      <t xml:space="preserve">                  Zona I (uži centar)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3.920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19 košnji =   </t>
    </r>
  </si>
  <si>
    <r>
      <t xml:space="preserve">                  Zona II (širi centar)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9.300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17 košnji =   </t>
    </r>
  </si>
  <si>
    <r>
      <t xml:space="preserve">                  Zona III (rubni dijelovi)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4.900 x 0,09 </t>
    </r>
    <r>
      <rPr>
        <sz val="10"/>
        <color rgb="FF000000"/>
        <rFont val="Calibri"/>
        <family val="2"/>
        <charset val="238"/>
      </rPr>
      <t xml:space="preserve">€ </t>
    </r>
    <r>
      <rPr>
        <sz val="10"/>
        <color rgb="FF000000"/>
        <rFont val="Arial"/>
        <family val="2"/>
        <charset val="238"/>
      </rPr>
      <t xml:space="preserve">x  11 košnji =   </t>
    </r>
  </si>
  <si>
    <r>
      <t xml:space="preserve">                  Zona IV (gradske parcele)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9.000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5 košnji =   </t>
    </r>
  </si>
  <si>
    <r>
      <t xml:space="preserve">                  Zona V (stajališta )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4.000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3 košnje =   </t>
    </r>
  </si>
  <si>
    <r>
      <t xml:space="preserve">                  Košnja Tonimir 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2.000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10 košnji =</t>
    </r>
  </si>
  <si>
    <r>
      <t xml:space="preserve">                  Košnja dj. igrališta Lovrentovec, D. Poljana 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2.000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10 košnji =</t>
    </r>
  </si>
  <si>
    <r>
      <t xml:space="preserve">                  Naselje Svibovec 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1.500 x 0,09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9 košnji =   </t>
    </r>
  </si>
  <si>
    <t>222.2</t>
  </si>
  <si>
    <t>Malčiranje neuređenih površina državnog i neobrađivanog gradskog   zemljišta u zoni turizma.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</si>
  <si>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55.600 x 0,20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3 košnje =        </t>
    </r>
  </si>
  <si>
    <t>222.3</t>
  </si>
  <si>
    <t xml:space="preserve">Održavanje sezonskih nasada: uklanjanje starog nasada, prekapanje cvjetnih gredica, priprema te usitnjavanje zemlje, utovar,   odvoz i zbrinjavanje bio-otpada.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</si>
  <si>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 x 5,20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2 ciklusa =                                                                      </t>
    </r>
  </si>
  <si>
    <t>222.4</t>
  </si>
  <si>
    <t xml:space="preserve">Nabava novog sezonskog cvijeća (proljetni i jesenski nasad) i sadnja u gredice, viseće košare i žardinjere         </t>
  </si>
  <si>
    <t>222.5</t>
  </si>
  <si>
    <t xml:space="preserve">Zaštita i prihranjivanje cvjetnih gredica, te žardinjera i cvjetnih košara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</si>
  <si>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 x 0,42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3 godišnje =</t>
    </r>
  </si>
  <si>
    <t>222.6</t>
  </si>
  <si>
    <t>Zalijevanje cvjetnih gredica, žardinjera i cvjetnih košara- ručno i sa  cisternom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</si>
  <si>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320,00x 0,85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10 godišnje                                                                                         </t>
    </r>
  </si>
  <si>
    <t xml:space="preserve">222.7    </t>
  </si>
  <si>
    <t xml:space="preserve">Okopavanje i plijevljenje cvjetnih gredica i žardinjera, skidanje ocvalih  cvjetova, sa sakupljanjem, odvozom i zbrinjavanjem bio otpada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</si>
  <si>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320,00 x 1,86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6 godišnje =</t>
    </r>
  </si>
  <si>
    <t>222.8</t>
  </si>
  <si>
    <t xml:space="preserve">Prekapanje gredica od trajnica, vađenje dotrajalih trajnica jesensko  zagrtanje, proljetno odgrtanje ruža, usitnjavanje zemlje, sa    sakupljanjem, odvozom i zbrinjavanjem bio otpada         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</si>
  <si>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4,25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2 godišnje =</t>
    </r>
  </si>
  <si>
    <t xml:space="preserve">222.9           </t>
  </si>
  <si>
    <t xml:space="preserve">Okopavanje i plijevljenje trajnica ruža, skidanje ocvalih cvjetova, sa   sakupljanjem, odvozom i zbrinjavanjem bio otpada     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</si>
  <si>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2,30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4 godišnje =</t>
    </r>
  </si>
  <si>
    <t xml:space="preserve">222.10   </t>
  </si>
  <si>
    <t>Zalijevanje ružičnjaka – ručno i sa cisternom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</si>
  <si>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0,85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5 zalijevanja =</t>
    </r>
  </si>
  <si>
    <t xml:space="preserve">222.11  </t>
  </si>
  <si>
    <t>Zaštita i prihranjivanje ružičnjaka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</si>
  <si>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250,00 x 0,42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3 godišnje =                                                                                  </t>
    </r>
  </si>
  <si>
    <t>222.12</t>
  </si>
  <si>
    <t xml:space="preserve">Njega mladog drveća u Ulici kralja Tomislava: plijevljenje, okapanje zdjelice, zalijavanje, zamjena kolaca i veziva, prihrana po potrebi  </t>
  </si>
  <si>
    <t>222.13</t>
  </si>
  <si>
    <t xml:space="preserve">Godišnje održavanje krošnji parkovnog drveća (platane u Tkalčićevoj, te lipe na Trgu Sv. Martina i Trgu Republike) </t>
  </si>
  <si>
    <r>
      <t xml:space="preserve">15 kom stabala x 101,33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                                                             </t>
    </r>
  </si>
  <si>
    <t>222.14</t>
  </si>
  <si>
    <t xml:space="preserve">Plijevljenje i okopavanje ukrasnog grmlja i živica uz travnjak,    prikraćivanje i prorjeđivanje grmlja i živice,  </t>
  </si>
  <si>
    <t xml:space="preserve">                     </t>
  </si>
  <si>
    <t xml:space="preserve">iznošenje i zbrinjavanje otpada na lokacijama u (Perivoju, Ulici kralja Tomislava, Ulici nad  zidom,             </t>
  </si>
  <si>
    <t xml:space="preserve">Ulici grada Vukovara, kod Sv.Duha.)                             </t>
  </si>
  <si>
    <r>
      <t>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420,00 x 2,70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3 orezivanja =                                          </t>
    </r>
  </si>
  <si>
    <t>222.15</t>
  </si>
  <si>
    <t>Održavanje svih površina, te igrala dječjih igrališta, kontrola, popravci, zamjena dotrajalih dijelova, godišnji premaz zaštitnom bojom, te nabava i ugradnja novih igrala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</si>
  <si>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200222</t>
    </r>
  </si>
  <si>
    <t xml:space="preserve">AKTIVNOST A 200232 : ODRŽAVANJE  ČISTOĆE JAVNIH  POVRŠINA </t>
  </si>
  <si>
    <t>Pod čišćenjem javnih površina, podrazumijeva se čišćenje površina javne namjene čime je obuhvaćeno ručno i strojno čišćenje javnih površina od otpada, snijega i leda te postavljanje i pražnjenje košarica za otpatke, uklanjanje otpada koje je nepoznata osoba odbacila na javnu površinu ili zemljište u vlasništvu Grada te odvoz i zbrinjavanje tako sakupljenog otpada. U ovoj kategoriji posebno se ističe čišćenje javnih zelenih površina, pješačkih staza i šetnica, pješačkih zona, stubišta, trgova, parkova i dječjih igrališta. Čišćenje javnih površina ovisi o vrsti i količini otpada (stupnja onečišćenja), te razlikujemo:</t>
  </si>
  <si>
    <t xml:space="preserve">a)    redovito mjesečno čišćenje otpada raznovrsnog podrijetla, (većinom od odbačenog komunalnog otpada, onečišćenja iz atmosfere, sezonskog otpada (lišće, granje, trava) </t>
  </si>
  <si>
    <t>b)    izvanredno (pojačano) čišćenje koje se očituje potrebom za većim angažmanom opreme i radnika da bi se u što kraćem roku uklonile i zbrinule veće količine otpada kao npr. uklanjanje posipa zaostalog nakon zimske službe sa svih prometnih površina u naseljima, naplavina i nanosa zaostalog nakon olujnog nevremena, čišćenje otpada nakon manifestacija itd.</t>
  </si>
  <si>
    <t xml:space="preserve">c)    uklanjanje i čišćenje površina od otpada raznovrsnog podrijetla u organiziranim ekološkim akcijama uklanjanja otpada i saniranju tzv. divljih deponija </t>
  </si>
  <si>
    <r>
      <t>Vrijednost radova na održavanju čistoće javnih površina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59.000,00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</si>
  <si>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232.1</t>
  </si>
  <si>
    <t>Čišćenje i uklanjanje korova u rigolima i uz rubnjake</t>
  </si>
  <si>
    <r>
      <t xml:space="preserve">m¹ 5.000 x 0,20 </t>
    </r>
    <r>
      <rPr>
        <sz val="10"/>
        <color rgb="FF000000"/>
        <rFont val="Calibri"/>
        <family val="2"/>
        <charset val="238"/>
      </rPr>
      <t>€</t>
    </r>
    <r>
      <rPr>
        <sz val="10"/>
        <color rgb="FF000000"/>
        <rFont val="Arial"/>
        <family val="2"/>
        <charset val="238"/>
      </rPr>
      <t xml:space="preserve"> x  3 čišćenja godišnje =   </t>
    </r>
  </si>
  <si>
    <t>232.2</t>
  </si>
  <si>
    <t>Zimsko čišćenje javnih površina koje nisu namijenjene za promet motornim vozilima: uklanjanje snijega, leda, posip solju i sitnim drobljencem</t>
  </si>
  <si>
    <t>232.3</t>
  </si>
  <si>
    <t>Čišćenje i održavanje objekata te okoliša autobusnih stajališta</t>
  </si>
  <si>
    <t>U trošak ne ulazi popravak oštećenja</t>
  </si>
  <si>
    <t>232.4</t>
  </si>
  <si>
    <t xml:space="preserve">Izvanredno (pojačano) čišćenje svih površina namijenjenih pješačkom prometu, te kolničkih površina u naselju od šljunčanog posipa zaostalog nakon zimske službe, naplavina šljunka mulja i granja nakon nevremena i sl…  </t>
  </si>
  <si>
    <t>232.5</t>
  </si>
  <si>
    <t>Izvanredno čišćenje površina i uklanjanje odbačenog otpada iz okoliša u periodičnim akcijama Zelena čistka, nakon manifestacija i sl.</t>
  </si>
  <si>
    <t>232.6</t>
  </si>
  <si>
    <t xml:space="preserve">Redovito čišćenje površina na području Grada (zelene površine uz nogostupe naselja V.Toplice,    perivoj MRS, autobusna stajališta i dječja igrališta u svim MO, uz  crkvu i parkiralište u MO Svibovec, nogometno igralište u D. Poljani… ) – učestalost prema godišnjem terminskom planu                  </t>
  </si>
  <si>
    <t xml:space="preserve">m¹ 19.400 x 0,10 € x 12 čišćenja godišnje =   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</si>
  <si>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200232</t>
    </r>
  </si>
  <si>
    <t xml:space="preserve">AKTIVNOST A 200242 : ODRŽAVANJE  GRAĐEVINA, UREĐAJA I PREDMETA JAVNE NAMJENE </t>
  </si>
  <si>
    <t xml:space="preserve">Pod održavanjem građevina i uređaja javne namjene podrazumijeva se održavanje,popravci i čišćenje tih građevina,uređaja i predmeta npr. nadstrešnice javnog prometa, javni zdenci, vodoskoci, satovi, ploće s planom naselja, oznake kulturnih dobara, zaštićenih dijelova prirode i sadržaja turističke namjene, spomenici i skulpture te građevine, uređaji i predmeti javne namjene lokalnog značaja. </t>
  </si>
  <si>
    <r>
      <t>Vrijednost radova na održavanju građevina, uređaja i predmeta javne namjene se u skladu s raspoloživim sredstvima za 2024. godinu, planira u iznosu od</t>
    </r>
    <r>
      <rPr>
        <b/>
        <sz val="12"/>
        <color rgb="FF000000"/>
        <rFont val="Arial"/>
        <family val="2"/>
        <charset val="238"/>
      </rPr>
      <t xml:space="preserve"> 25.000,00 </t>
    </r>
    <r>
      <rPr>
        <b/>
        <sz val="12"/>
        <color rgb="FF000000"/>
        <rFont val="Calibri"/>
        <family val="2"/>
        <charset val="238"/>
      </rPr>
      <t>€</t>
    </r>
    <r>
      <rPr>
        <b/>
        <sz val="12"/>
        <color rgb="FF000000"/>
        <rFont val="Arial"/>
        <family val="2"/>
        <charset val="238"/>
      </rPr>
      <t>.</t>
    </r>
    <r>
      <rPr>
        <sz val="12"/>
        <color rgb="FF000000"/>
        <rFont val="Arial"/>
        <family val="2"/>
        <charset val="238"/>
      </rPr>
      <t xml:space="preserve"> Nastavno se u priloženom tabličnom prikazu iskazuje planirani opis i opseg poslova održavanja s procjenom pojedinih troškova prema vrsti radova.</t>
    </r>
  </si>
  <si>
    <t>242.1</t>
  </si>
  <si>
    <t>Nabava nove parkovne i komunalne opreme (klupice, koševi, oglasni panoi, vanjski ukrasi, ploče dobrodošlice, stalci, stupići…) kao zamjena za dotrajalu ili oštećenu.</t>
  </si>
  <si>
    <t>242.2</t>
  </si>
  <si>
    <t>Održavanje postojeće parkovne i komunalne opreme (klupice, koševi, oglasni panoi, vanjski ukrasi, ploče dobrodošlice, stalci, stupići…)</t>
  </si>
  <si>
    <t>242.3</t>
  </si>
  <si>
    <t>Održavanje natpisnih ploča ulica (po potrebi nabava i zamjena), info ploča, ploča dobrodošlice i dr.</t>
  </si>
  <si>
    <t>242.4</t>
  </si>
  <si>
    <t>Uređenja grobišta i spomen obilježja</t>
  </si>
  <si>
    <r>
      <t>UKUPNO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Arial"/>
        <family val="2"/>
        <charset val="238"/>
      </rPr>
      <t>) za A 200242</t>
    </r>
  </si>
  <si>
    <t>Iznosi planiranih sredstava i troškovi po pojedinim djelatnostima (poslovima) unutar svake aktivnosti podložni su izmjenama, ukoliko se to pokaže svrsishodnim i racionalnim tijekom proračunske godine. Ovlašćuje se gradonačelnicu da svojom uputom, odredi izvršenje programa prenamjenom planiranih sredstava iz jedne u drugu djelatnost unutar pojedine aktivnosti. Izvršenje programa pratiti će se po ukupnom ostvarenju izvora financiranja i rashoda za svaku pojedinu aktivnost.</t>
  </si>
  <si>
    <t>Ove I. Izmene i dopune Programa održavanja komunalne infrastrukture na području Grada Varaždinskih Toplica za 2024. godinu, objavit će se u "Službenom vjesniku Varaždinske županije" i stupaju na snagu osmog dana od dana objave.</t>
  </si>
  <si>
    <t xml:space="preserve">                                         PREDSJEDNICA GRADSKOG VIJEĆA</t>
  </si>
  <si>
    <t xml:space="preserve">        Ljubica Nofta  dipl. oec.</t>
  </si>
  <si>
    <r>
      <rPr>
        <b/>
        <i/>
        <sz val="11"/>
        <color rgb="FF000000"/>
        <rFont val="Arial"/>
        <family val="2"/>
        <charset val="238"/>
      </rPr>
      <t xml:space="preserve">IZVORI FINANCIRANJA: 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11</t>
    </r>
  </si>
  <si>
    <r>
      <rPr>
        <b/>
        <i/>
        <sz val="11"/>
        <color rgb="FF000000"/>
        <rFont val="Arial"/>
        <family val="2"/>
        <charset val="238"/>
      </rPr>
      <t>IZVORI FINANCIRANJA: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45</t>
    </r>
  </si>
  <si>
    <t>KLASA: 363-01/24-01/44</t>
  </si>
  <si>
    <t>URBROJ: 2186-26-01-24-1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</si>
</sst>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1A]"/>
    <numFmt numFmtId="165" formatCode="#,##0.00&quot; &quot;[$kn-41A];[Red]&quot;-&quot;#,##0.00&quot; &quot;[$kn-41A]"/>
  </numFmts>
  <fonts count="24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1"/>
      <color rgb="FF000000"/>
      <name val="Arial"/>
      <family val="2"/>
      <charset val="238"/>
    </font>
    <font>
      <sz val="11"/>
      <color rgb="FF538135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  <border>
      <left/>
      <right/>
      <top/>
      <bottom style="medium">
        <color rgb="FF008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5" fontId="8" fillId="0" borderId="0" xfId="0" applyNumberFormat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/>
    <xf numFmtId="165" fontId="1" fillId="0" borderId="0" xfId="0" applyNumberFormat="1" applyFont="1" applyAlignment="1">
      <alignment horizontal="justify" vertical="center"/>
    </xf>
    <xf numFmtId="164" fontId="1" fillId="0" borderId="0" xfId="0" applyNumberFormat="1" applyFont="1" applyAlignment="1">
      <alignment horizontal="right" vertical="center" wrapText="1"/>
    </xf>
    <xf numFmtId="164" fontId="5" fillId="0" borderId="0" xfId="0" applyNumberFormat="1" applyFont="1"/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164" fontId="10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8" fillId="0" borderId="0" xfId="0" applyNumberFormat="1" applyFont="1"/>
    <xf numFmtId="165" fontId="3" fillId="0" borderId="0" xfId="0" applyNumberFormat="1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justify" vertical="center"/>
    </xf>
    <xf numFmtId="164" fontId="12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right" vertical="center" wrapText="1" indent="2"/>
    </xf>
    <xf numFmtId="0" fontId="12" fillId="0" borderId="0" xfId="0" applyFont="1"/>
    <xf numFmtId="164" fontId="8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indent="8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164" fontId="0" fillId="0" borderId="0" xfId="0" applyNumberFormat="1"/>
    <xf numFmtId="164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justify" wrapText="1"/>
    </xf>
    <xf numFmtId="165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164" fontId="12" fillId="0" borderId="0" xfId="0" applyNumberFormat="1" applyFont="1" applyAlignment="1">
      <alignment horizontal="right" wrapText="1"/>
    </xf>
    <xf numFmtId="0" fontId="0" fillId="0" borderId="0" xfId="0" applyAlignment="1">
      <alignment vertical="top" wrapText="1"/>
    </xf>
    <xf numFmtId="4" fontId="22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5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indent="15"/>
    </xf>
    <xf numFmtId="165" fontId="12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164" fontId="8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A835-CC95-4B27-ACD0-D46629FEABAB}">
  <dimension ref="A2:M257"/>
  <sheetViews>
    <sheetView tabSelected="1" workbookViewId="0">
      <selection activeCell="A10" sqref="A10"/>
    </sheetView>
  </sheetViews>
  <sheetFormatPr defaultRowHeight="15" x14ac:dyDescent="0.25"/>
  <cols>
    <col min="1" max="1" width="66.5703125" customWidth="1"/>
    <col min="2" max="2" width="89" customWidth="1"/>
    <col min="3" max="3" width="14.7109375" customWidth="1"/>
    <col min="4" max="4" width="9.140625" customWidth="1"/>
  </cols>
  <sheetData>
    <row r="2" spans="1:3" ht="15.75" x14ac:dyDescent="0.25">
      <c r="B2" s="90" t="s">
        <v>0</v>
      </c>
      <c r="C2" s="90"/>
    </row>
    <row r="4" spans="1:3" ht="19.5" customHeight="1" x14ac:dyDescent="0.25"/>
    <row r="5" spans="1:3" x14ac:dyDescent="0.25">
      <c r="A5" s="1" t="s">
        <v>1</v>
      </c>
    </row>
    <row r="6" spans="1:3" x14ac:dyDescent="0.25">
      <c r="A6" s="1" t="s">
        <v>2</v>
      </c>
    </row>
    <row r="7" spans="1:3" x14ac:dyDescent="0.25">
      <c r="A7" s="1" t="s">
        <v>3</v>
      </c>
    </row>
    <row r="8" spans="1:3" x14ac:dyDescent="0.25">
      <c r="A8" s="1" t="s">
        <v>4</v>
      </c>
    </row>
    <row r="9" spans="1:3" x14ac:dyDescent="0.25">
      <c r="A9" s="1" t="s">
        <v>209</v>
      </c>
    </row>
    <row r="10" spans="1:3" x14ac:dyDescent="0.25">
      <c r="A10" s="1" t="s">
        <v>210</v>
      </c>
    </row>
    <row r="11" spans="1:3" ht="21" customHeight="1" x14ac:dyDescent="0.25">
      <c r="A11" s="1" t="s">
        <v>5</v>
      </c>
      <c r="B11" s="2"/>
    </row>
    <row r="12" spans="1:3" x14ac:dyDescent="0.25">
      <c r="A12" s="2"/>
    </row>
    <row r="13" spans="1:3" x14ac:dyDescent="0.25">
      <c r="A13" s="2"/>
    </row>
    <row r="14" spans="1:3" ht="66.75" customHeight="1" x14ac:dyDescent="0.25">
      <c r="A14" s="89" t="s">
        <v>6</v>
      </c>
      <c r="B14" s="89"/>
      <c r="C14" s="89"/>
    </row>
    <row r="15" spans="1:3" x14ac:dyDescent="0.25">
      <c r="A15" s="4"/>
    </row>
    <row r="16" spans="1:3" ht="15.75" x14ac:dyDescent="0.25">
      <c r="A16" s="91" t="s">
        <v>7</v>
      </c>
      <c r="B16" s="91"/>
      <c r="C16" s="91"/>
    </row>
    <row r="17" spans="1:3" ht="15.75" x14ac:dyDescent="0.25">
      <c r="A17" s="92" t="s">
        <v>8</v>
      </c>
      <c r="B17" s="92"/>
      <c r="C17" s="92"/>
    </row>
    <row r="18" spans="1:3" ht="15.75" x14ac:dyDescent="0.25">
      <c r="A18" s="92" t="s">
        <v>9</v>
      </c>
      <c r="B18" s="92"/>
      <c r="C18" s="92"/>
    </row>
    <row r="19" spans="1:3" x14ac:dyDescent="0.25">
      <c r="A19" s="2"/>
    </row>
    <row r="20" spans="1:3" ht="48.75" customHeight="1" x14ac:dyDescent="0.25">
      <c r="A20" s="89" t="s">
        <v>10</v>
      </c>
      <c r="B20" s="89"/>
      <c r="C20" s="89"/>
    </row>
    <row r="21" spans="1:3" ht="21.75" customHeight="1" x14ac:dyDescent="0.25">
      <c r="A21" s="6"/>
      <c r="B21" s="6"/>
      <c r="C21" s="6"/>
    </row>
    <row r="22" spans="1:3" ht="15.75" x14ac:dyDescent="0.25">
      <c r="A22" s="7" t="s">
        <v>11</v>
      </c>
      <c r="B22" s="8"/>
      <c r="C22" s="8"/>
    </row>
    <row r="23" spans="1:3" ht="50.25" customHeight="1" x14ac:dyDescent="0.25">
      <c r="A23" s="89" t="s">
        <v>12</v>
      </c>
      <c r="B23" s="89"/>
      <c r="C23" s="89"/>
    </row>
    <row r="24" spans="1:3" ht="15.75" x14ac:dyDescent="0.25">
      <c r="A24" s="9"/>
      <c r="B24" s="8"/>
      <c r="C24" s="8"/>
    </row>
    <row r="25" spans="1:3" ht="15.75" x14ac:dyDescent="0.25">
      <c r="A25" s="94" t="s">
        <v>13</v>
      </c>
      <c r="B25" s="94"/>
      <c r="C25" s="8"/>
    </row>
    <row r="26" spans="1:3" ht="15.75" x14ac:dyDescent="0.25">
      <c r="A26" s="9" t="s">
        <v>14</v>
      </c>
      <c r="B26" s="9"/>
      <c r="C26" s="8"/>
    </row>
    <row r="27" spans="1:3" ht="15.75" x14ac:dyDescent="0.25">
      <c r="A27" s="10" t="s">
        <v>15</v>
      </c>
      <c r="B27" s="10"/>
      <c r="C27" s="8"/>
    </row>
    <row r="28" spans="1:3" ht="15.75" x14ac:dyDescent="0.25">
      <c r="A28" s="10" t="s">
        <v>16</v>
      </c>
      <c r="B28" s="10"/>
      <c r="C28" s="8"/>
    </row>
    <row r="29" spans="1:3" x14ac:dyDescent="0.25">
      <c r="A29" s="10" t="s">
        <v>17</v>
      </c>
      <c r="B29" s="10"/>
      <c r="C29" s="10"/>
    </row>
    <row r="30" spans="1:3" x14ac:dyDescent="0.25">
      <c r="A30" s="10" t="s">
        <v>18</v>
      </c>
      <c r="B30" s="10"/>
      <c r="C30" s="10"/>
    </row>
    <row r="31" spans="1:3" ht="15.75" x14ac:dyDescent="0.25">
      <c r="A31" s="10" t="s">
        <v>19</v>
      </c>
      <c r="B31" s="10"/>
      <c r="C31" s="8"/>
    </row>
    <row r="32" spans="1:3" ht="15.75" x14ac:dyDescent="0.25">
      <c r="A32" s="10" t="s">
        <v>20</v>
      </c>
      <c r="B32" s="10"/>
      <c r="C32" s="8"/>
    </row>
    <row r="33" spans="1:6" ht="15.75" x14ac:dyDescent="0.25">
      <c r="A33" s="10"/>
      <c r="B33" s="8"/>
      <c r="C33" s="8"/>
    </row>
    <row r="34" spans="1:6" ht="49.5" customHeight="1" x14ac:dyDescent="0.25">
      <c r="A34" s="89" t="s">
        <v>21</v>
      </c>
      <c r="B34" s="89"/>
      <c r="C34" s="89"/>
    </row>
    <row r="35" spans="1:6" ht="15.75" x14ac:dyDescent="0.25">
      <c r="A35" s="10"/>
      <c r="B35" s="8"/>
      <c r="C35" s="8"/>
    </row>
    <row r="36" spans="1:6" ht="15.75" x14ac:dyDescent="0.25">
      <c r="A36" s="7" t="s">
        <v>22</v>
      </c>
      <c r="B36" s="8"/>
      <c r="C36" s="8"/>
    </row>
    <row r="37" spans="1:6" ht="15.75" x14ac:dyDescent="0.25">
      <c r="A37" s="9"/>
      <c r="B37" s="8"/>
      <c r="C37" s="8"/>
    </row>
    <row r="38" spans="1:6" ht="35.25" customHeight="1" x14ac:dyDescent="0.25">
      <c r="A38" s="95" t="s">
        <v>23</v>
      </c>
      <c r="B38" s="95"/>
      <c r="C38" s="95"/>
      <c r="D38" s="8"/>
    </row>
    <row r="39" spans="1:6" ht="15.75" x14ac:dyDescent="0.25">
      <c r="A39" s="11" t="s">
        <v>24</v>
      </c>
      <c r="B39" s="12"/>
      <c r="C39" s="13">
        <f>C79+C107+C127+C145+C198+C245</f>
        <v>217500</v>
      </c>
      <c r="D39" s="8"/>
      <c r="F39" s="14"/>
    </row>
    <row r="40" spans="1:6" ht="15.75" x14ac:dyDescent="0.25">
      <c r="A40" s="15" t="s">
        <v>25</v>
      </c>
      <c r="B40" s="12"/>
      <c r="C40" s="13">
        <f>C80</f>
        <v>1500</v>
      </c>
      <c r="D40" s="8"/>
      <c r="F40" s="14"/>
    </row>
    <row r="41" spans="1:6" ht="15.75" x14ac:dyDescent="0.25">
      <c r="A41" s="16" t="s">
        <v>26</v>
      </c>
      <c r="B41" s="17"/>
      <c r="C41" s="18"/>
      <c r="D41" s="8"/>
      <c r="F41" s="14"/>
    </row>
    <row r="42" spans="1:6" ht="15.75" x14ac:dyDescent="0.25">
      <c r="A42" s="15" t="s">
        <v>25</v>
      </c>
      <c r="B42" s="17"/>
      <c r="C42" s="13">
        <f>C81+C108+C128+C146+C199+C226</f>
        <v>310000</v>
      </c>
    </row>
    <row r="43" spans="1:6" ht="15.75" x14ac:dyDescent="0.25">
      <c r="A43" s="16" t="s">
        <v>27</v>
      </c>
      <c r="B43" s="12"/>
      <c r="C43" s="18"/>
      <c r="D43" s="19"/>
    </row>
    <row r="44" spans="1:6" ht="15.75" x14ac:dyDescent="0.25">
      <c r="A44" s="1"/>
      <c r="B44" s="10"/>
      <c r="C44" s="8"/>
      <c r="D44" s="19"/>
    </row>
    <row r="45" spans="1:6" ht="40.5" customHeight="1" x14ac:dyDescent="0.25">
      <c r="A45" s="89" t="s">
        <v>28</v>
      </c>
      <c r="B45" s="89"/>
      <c r="C45" s="89"/>
      <c r="D45" s="8"/>
    </row>
    <row r="46" spans="1:6" ht="15.75" x14ac:dyDescent="0.25">
      <c r="A46" s="9"/>
      <c r="B46" s="8"/>
      <c r="C46" s="8"/>
      <c r="D46" s="8"/>
    </row>
    <row r="47" spans="1:6" ht="15.75" x14ac:dyDescent="0.25">
      <c r="A47" s="5" t="s">
        <v>29</v>
      </c>
      <c r="B47" s="20"/>
      <c r="C47" s="20">
        <v>55000</v>
      </c>
      <c r="D47" s="8"/>
    </row>
    <row r="48" spans="1:6" ht="15.75" x14ac:dyDescent="0.25">
      <c r="A48" s="5" t="s">
        <v>30</v>
      </c>
      <c r="B48" s="20"/>
      <c r="C48" s="20">
        <v>115000</v>
      </c>
      <c r="D48" s="8"/>
    </row>
    <row r="49" spans="1:4" ht="15.75" x14ac:dyDescent="0.25">
      <c r="A49" s="5" t="s">
        <v>31</v>
      </c>
      <c r="B49" s="20"/>
      <c r="C49" s="20">
        <v>100000</v>
      </c>
      <c r="D49" s="8"/>
    </row>
    <row r="50" spans="1:4" ht="18" customHeight="1" x14ac:dyDescent="0.25">
      <c r="A50" s="95" t="s">
        <v>32</v>
      </c>
      <c r="B50" s="95"/>
      <c r="C50" s="20">
        <v>35000</v>
      </c>
      <c r="D50" s="8"/>
    </row>
    <row r="51" spans="1:4" ht="16.5" customHeight="1" x14ac:dyDescent="0.25">
      <c r="A51" s="5" t="s">
        <v>33</v>
      </c>
      <c r="B51" s="20"/>
      <c r="C51" s="20">
        <v>140000</v>
      </c>
      <c r="D51" s="8"/>
    </row>
    <row r="52" spans="1:4" ht="15.75" x14ac:dyDescent="0.25">
      <c r="A52" s="3" t="s">
        <v>34</v>
      </c>
      <c r="B52" s="20"/>
      <c r="C52" s="20">
        <v>59000</v>
      </c>
      <c r="D52" s="8"/>
    </row>
    <row r="53" spans="1:4" ht="15.75" x14ac:dyDescent="0.25">
      <c r="A53" s="5" t="s">
        <v>35</v>
      </c>
      <c r="B53" s="20"/>
      <c r="C53" s="20">
        <v>25000</v>
      </c>
      <c r="D53" s="8"/>
    </row>
    <row r="54" spans="1:4" ht="15.75" x14ac:dyDescent="0.25">
      <c r="A54" s="9"/>
      <c r="B54" s="8"/>
      <c r="C54" s="21"/>
      <c r="D54" s="8"/>
    </row>
    <row r="55" spans="1:4" ht="28.5" customHeight="1" x14ac:dyDescent="0.25">
      <c r="A55" s="96" t="s">
        <v>36</v>
      </c>
      <c r="B55" s="96"/>
      <c r="C55" s="8"/>
      <c r="D55" s="8"/>
    </row>
    <row r="56" spans="1:4" ht="63.75" customHeight="1" x14ac:dyDescent="0.25">
      <c r="A56" s="89" t="s">
        <v>37</v>
      </c>
      <c r="B56" s="89"/>
      <c r="C56" s="89"/>
      <c r="D56" s="8"/>
    </row>
    <row r="57" spans="1:4" ht="37.5" customHeight="1" x14ac:dyDescent="0.25">
      <c r="A57" s="9"/>
      <c r="B57" s="8"/>
      <c r="C57" s="8"/>
      <c r="D57" s="8"/>
    </row>
    <row r="58" spans="1:4" ht="15.75" x14ac:dyDescent="0.25">
      <c r="A58" s="96" t="s">
        <v>38</v>
      </c>
      <c r="B58" s="96"/>
      <c r="C58" s="8"/>
      <c r="D58" s="8"/>
    </row>
    <row r="59" spans="1:4" ht="15.75" x14ac:dyDescent="0.25">
      <c r="A59" s="9"/>
      <c r="B59" s="8"/>
      <c r="C59" s="8"/>
      <c r="D59" s="8"/>
    </row>
    <row r="60" spans="1:4" ht="93.75" customHeight="1" x14ac:dyDescent="0.25">
      <c r="A60" s="89" t="s">
        <v>39</v>
      </c>
      <c r="B60" s="89"/>
      <c r="C60" s="89"/>
      <c r="D60" s="8"/>
    </row>
    <row r="61" spans="1:4" ht="29.25" customHeight="1" x14ac:dyDescent="0.25">
      <c r="A61" s="89" t="s">
        <v>40</v>
      </c>
      <c r="B61" s="89"/>
      <c r="C61" s="89"/>
      <c r="D61" s="8"/>
    </row>
    <row r="62" spans="1:4" ht="34.5" customHeight="1" x14ac:dyDescent="0.25">
      <c r="A62" s="93" t="s">
        <v>41</v>
      </c>
      <c r="B62" s="93"/>
      <c r="C62" s="93"/>
      <c r="D62" s="8"/>
    </row>
    <row r="63" spans="1:4" ht="19.5" customHeight="1" thickBot="1" x14ac:dyDescent="0.3">
      <c r="A63" s="3"/>
      <c r="B63" s="3"/>
      <c r="C63" s="8"/>
      <c r="D63" s="8"/>
    </row>
    <row r="64" spans="1:4" ht="26.25" thickBot="1" x14ac:dyDescent="0.3">
      <c r="A64" s="22" t="s">
        <v>42</v>
      </c>
      <c r="B64" s="23" t="s">
        <v>43</v>
      </c>
      <c r="C64" s="24" t="s">
        <v>44</v>
      </c>
    </row>
    <row r="65" spans="1:13" ht="20.100000000000001" customHeight="1" x14ac:dyDescent="0.25">
      <c r="A65" s="25" t="s">
        <v>45</v>
      </c>
      <c r="B65" s="25" t="s">
        <v>46</v>
      </c>
      <c r="C65" s="26">
        <v>5000</v>
      </c>
      <c r="D65" s="27"/>
    </row>
    <row r="66" spans="1:13" ht="20.100000000000001" customHeight="1" x14ac:dyDescent="0.25">
      <c r="A66" s="25" t="s">
        <v>47</v>
      </c>
      <c r="B66" s="28" t="s">
        <v>48</v>
      </c>
      <c r="C66" s="26">
        <v>6000</v>
      </c>
      <c r="D66" s="27"/>
    </row>
    <row r="67" spans="1:13" ht="30" customHeight="1" x14ac:dyDescent="0.25">
      <c r="A67" s="25" t="s">
        <v>49</v>
      </c>
      <c r="B67" s="25" t="s">
        <v>50</v>
      </c>
      <c r="C67" s="26">
        <v>6500</v>
      </c>
      <c r="D67" s="27"/>
    </row>
    <row r="68" spans="1:13" ht="33" customHeight="1" x14ac:dyDescent="0.25">
      <c r="A68" s="25" t="s">
        <v>51</v>
      </c>
      <c r="B68" s="25" t="s">
        <v>52</v>
      </c>
      <c r="C68" s="26">
        <v>5000</v>
      </c>
      <c r="D68" s="27"/>
    </row>
    <row r="69" spans="1:13" ht="27.75" customHeight="1" x14ac:dyDescent="0.25">
      <c r="A69" s="25" t="s">
        <v>53</v>
      </c>
      <c r="B69" s="25" t="s">
        <v>54</v>
      </c>
      <c r="C69" s="26">
        <v>8000</v>
      </c>
      <c r="D69" s="27"/>
    </row>
    <row r="70" spans="1:13" ht="24.75" customHeight="1" x14ac:dyDescent="0.25">
      <c r="A70" s="25" t="s">
        <v>55</v>
      </c>
      <c r="B70" s="25" t="s">
        <v>56</v>
      </c>
      <c r="C70" s="26">
        <v>5500</v>
      </c>
      <c r="D70" s="29"/>
      <c r="E70" s="28"/>
    </row>
    <row r="71" spans="1:13" ht="29.25" customHeight="1" thickBot="1" x14ac:dyDescent="0.3">
      <c r="A71" s="25" t="s">
        <v>57</v>
      </c>
      <c r="B71" s="25" t="s">
        <v>58</v>
      </c>
      <c r="C71" s="26">
        <v>8000</v>
      </c>
      <c r="D71" s="29"/>
      <c r="E71" s="28"/>
    </row>
    <row r="72" spans="1:13" ht="20.100000000000001" customHeight="1" thickBot="1" x14ac:dyDescent="0.3">
      <c r="A72" s="30" t="s">
        <v>59</v>
      </c>
      <c r="B72" s="30"/>
      <c r="C72" s="31">
        <f>SUM(C65:C71)</f>
        <v>44000</v>
      </c>
    </row>
    <row r="73" spans="1:13" ht="20.100000000000001" customHeight="1" thickBot="1" x14ac:dyDescent="0.3">
      <c r="A73" s="30" t="s">
        <v>60</v>
      </c>
      <c r="B73" s="30"/>
      <c r="C73" s="32">
        <f>C72*0.25</f>
        <v>11000</v>
      </c>
    </row>
    <row r="74" spans="1:13" ht="20.100000000000001" customHeight="1" thickBot="1" x14ac:dyDescent="0.3">
      <c r="A74" s="22" t="s">
        <v>61</v>
      </c>
      <c r="B74" s="22"/>
      <c r="C74" s="33">
        <f>SUM(C72:C73)</f>
        <v>55000</v>
      </c>
      <c r="D74" s="34"/>
    </row>
    <row r="75" spans="1:13" x14ac:dyDescent="0.25">
      <c r="A75" s="35"/>
      <c r="B75" s="35"/>
      <c r="C75" s="35"/>
      <c r="D75" s="35"/>
      <c r="E75" s="97"/>
      <c r="F75" s="97"/>
      <c r="G75" s="97"/>
      <c r="H75" s="97"/>
      <c r="I75" s="36"/>
      <c r="J75" s="36"/>
      <c r="K75" s="36"/>
      <c r="L75" s="36"/>
      <c r="M75" s="36"/>
    </row>
    <row r="76" spans="1:13" x14ac:dyDescent="0.25">
      <c r="A76" s="4"/>
    </row>
    <row r="77" spans="1:13" ht="21" customHeight="1" x14ac:dyDescent="0.25">
      <c r="A77" s="37" t="s">
        <v>62</v>
      </c>
      <c r="B77" s="38" t="s">
        <v>63</v>
      </c>
      <c r="C77" s="87">
        <f>SUM(C79:C81)</f>
        <v>55000</v>
      </c>
      <c r="D77" s="4"/>
      <c r="E77" s="4"/>
      <c r="H77" s="40"/>
    </row>
    <row r="78" spans="1:13" x14ac:dyDescent="0.25">
      <c r="A78" s="41"/>
      <c r="C78" s="87"/>
    </row>
    <row r="79" spans="1:13" ht="20.100000000000001" customHeight="1" x14ac:dyDescent="0.25">
      <c r="A79" s="42" t="s">
        <v>207</v>
      </c>
      <c r="B79" s="85" t="s">
        <v>64</v>
      </c>
      <c r="C79" s="87">
        <v>49500</v>
      </c>
    </row>
    <row r="80" spans="1:13" ht="20.100000000000001" customHeight="1" x14ac:dyDescent="0.25">
      <c r="A80" s="86">
        <v>43</v>
      </c>
      <c r="B80" s="43" t="s">
        <v>65</v>
      </c>
      <c r="C80" s="87">
        <v>1500</v>
      </c>
    </row>
    <row r="81" spans="1:3" ht="20.100000000000001" customHeight="1" x14ac:dyDescent="0.25">
      <c r="A81" s="86">
        <v>45</v>
      </c>
      <c r="B81" s="43" t="s">
        <v>66</v>
      </c>
      <c r="C81" s="87">
        <v>4000</v>
      </c>
    </row>
    <row r="82" spans="1:3" ht="20.100000000000001" customHeight="1" x14ac:dyDescent="0.25">
      <c r="A82" s="42"/>
      <c r="B82" s="44"/>
      <c r="C82" s="39"/>
    </row>
    <row r="83" spans="1:3" ht="20.100000000000001" customHeight="1" x14ac:dyDescent="0.25">
      <c r="A83" s="96" t="s">
        <v>67</v>
      </c>
      <c r="B83" s="96"/>
      <c r="C83" s="8"/>
    </row>
    <row r="84" spans="1:3" ht="20.100000000000001" customHeight="1" x14ac:dyDescent="0.25">
      <c r="A84" s="45"/>
      <c r="B84" s="8"/>
      <c r="C84" s="8"/>
    </row>
    <row r="85" spans="1:3" ht="60" customHeight="1" x14ac:dyDescent="0.25">
      <c r="A85" s="93" t="s">
        <v>68</v>
      </c>
      <c r="B85" s="93"/>
      <c r="C85" s="93"/>
    </row>
    <row r="86" spans="1:3" ht="32.25" customHeight="1" x14ac:dyDescent="0.25">
      <c r="A86" s="93" t="s">
        <v>69</v>
      </c>
      <c r="B86" s="93"/>
      <c r="C86" s="93"/>
    </row>
    <row r="87" spans="1:3" ht="36" customHeight="1" x14ac:dyDescent="0.25">
      <c r="A87" s="93" t="s">
        <v>70</v>
      </c>
      <c r="B87" s="93"/>
      <c r="C87" s="93"/>
    </row>
    <row r="88" spans="1:3" ht="20.100000000000001" customHeight="1" thickBot="1" x14ac:dyDescent="0.3">
      <c r="A88" s="4"/>
    </row>
    <row r="89" spans="1:3" ht="27" customHeight="1" thickBot="1" x14ac:dyDescent="0.3">
      <c r="A89" s="22" t="s">
        <v>42</v>
      </c>
      <c r="B89" s="23" t="s">
        <v>43</v>
      </c>
      <c r="C89" s="24" t="s">
        <v>44</v>
      </c>
    </row>
    <row r="90" spans="1:3" ht="20.100000000000001" customHeight="1" x14ac:dyDescent="0.25">
      <c r="A90" s="30" t="s">
        <v>71</v>
      </c>
      <c r="B90" s="25" t="s">
        <v>72</v>
      </c>
      <c r="C90" s="26">
        <v>7000</v>
      </c>
    </row>
    <row r="91" spans="1:3" ht="20.100000000000001" customHeight="1" x14ac:dyDescent="0.25">
      <c r="A91" s="25" t="s">
        <v>73</v>
      </c>
      <c r="B91" s="28" t="s">
        <v>74</v>
      </c>
      <c r="C91" s="26">
        <v>8000</v>
      </c>
    </row>
    <row r="92" spans="1:3" ht="31.5" customHeight="1" x14ac:dyDescent="0.25">
      <c r="A92" s="25" t="s">
        <v>75</v>
      </c>
      <c r="B92" s="25" t="s">
        <v>76</v>
      </c>
      <c r="C92" s="26">
        <v>40000</v>
      </c>
    </row>
    <row r="93" spans="1:3" ht="25.5" x14ac:dyDescent="0.25">
      <c r="A93" s="25" t="s">
        <v>77</v>
      </c>
      <c r="B93" s="25" t="s">
        <v>78</v>
      </c>
      <c r="C93" s="46">
        <v>24000</v>
      </c>
    </row>
    <row r="94" spans="1:3" ht="20.100000000000001" customHeight="1" x14ac:dyDescent="0.25">
      <c r="A94" s="25"/>
      <c r="B94" s="25" t="s">
        <v>79</v>
      </c>
      <c r="C94" s="46"/>
    </row>
    <row r="95" spans="1:3" ht="20.100000000000001" customHeight="1" x14ac:dyDescent="0.25">
      <c r="A95" s="25"/>
      <c r="B95" s="25" t="s">
        <v>80</v>
      </c>
      <c r="C95" s="46"/>
    </row>
    <row r="96" spans="1:3" ht="20.100000000000001" customHeight="1" x14ac:dyDescent="0.25">
      <c r="A96" s="25" t="s">
        <v>81</v>
      </c>
      <c r="B96" s="25" t="s">
        <v>82</v>
      </c>
      <c r="C96" s="26">
        <v>5000</v>
      </c>
    </row>
    <row r="97" spans="1:4" ht="20.100000000000001" customHeight="1" x14ac:dyDescent="0.25">
      <c r="A97" s="25" t="s">
        <v>83</v>
      </c>
      <c r="B97" s="25" t="s">
        <v>84</v>
      </c>
      <c r="C97" s="47"/>
    </row>
    <row r="98" spans="1:4" ht="20.100000000000001" customHeight="1" x14ac:dyDescent="0.25">
      <c r="A98" s="25" t="s">
        <v>85</v>
      </c>
      <c r="B98" s="25" t="s">
        <v>86</v>
      </c>
      <c r="C98" s="26">
        <v>4000</v>
      </c>
    </row>
    <row r="99" spans="1:4" ht="20.100000000000001" customHeight="1" x14ac:dyDescent="0.25">
      <c r="A99" s="25" t="s">
        <v>87</v>
      </c>
      <c r="B99" s="25" t="s">
        <v>88</v>
      </c>
      <c r="C99" s="26">
        <v>4000</v>
      </c>
    </row>
    <row r="100" spans="1:4" ht="20.100000000000001" customHeight="1" thickBot="1" x14ac:dyDescent="0.3">
      <c r="A100" s="25"/>
      <c r="B100" s="25" t="s">
        <v>89</v>
      </c>
      <c r="C100" s="26"/>
      <c r="D100" s="39"/>
    </row>
    <row r="101" spans="1:4" ht="20.100000000000001" customHeight="1" thickBot="1" x14ac:dyDescent="0.3">
      <c r="A101" s="30" t="s">
        <v>59</v>
      </c>
      <c r="B101" s="30"/>
      <c r="C101" s="31">
        <f>SUM(C90:C100)</f>
        <v>92000</v>
      </c>
    </row>
    <row r="102" spans="1:4" ht="20.100000000000001" customHeight="1" thickBot="1" x14ac:dyDescent="0.3">
      <c r="A102" s="30" t="s">
        <v>60</v>
      </c>
      <c r="B102" s="30"/>
      <c r="C102" s="32">
        <f>C101*0.25</f>
        <v>23000</v>
      </c>
    </row>
    <row r="103" spans="1:4" ht="20.100000000000001" customHeight="1" thickBot="1" x14ac:dyDescent="0.3">
      <c r="A103" s="22" t="s">
        <v>90</v>
      </c>
      <c r="B103" s="22"/>
      <c r="C103" s="33">
        <f>SUM(C101:C102)</f>
        <v>115000</v>
      </c>
    </row>
    <row r="104" spans="1:4" ht="20.100000000000001" customHeight="1" x14ac:dyDescent="0.25"/>
    <row r="105" spans="1:4" ht="20.100000000000001" customHeight="1" x14ac:dyDescent="0.25">
      <c r="A105" s="37" t="s">
        <v>62</v>
      </c>
      <c r="B105" s="38" t="s">
        <v>63</v>
      </c>
      <c r="C105" s="87">
        <f>SUM(C107:C108)</f>
        <v>115000</v>
      </c>
    </row>
    <row r="106" spans="1:4" ht="20.100000000000001" customHeight="1" x14ac:dyDescent="0.25">
      <c r="A106" s="41"/>
      <c r="B106" s="48"/>
      <c r="C106" s="87"/>
    </row>
    <row r="107" spans="1:4" ht="20.100000000000001" customHeight="1" x14ac:dyDescent="0.25">
      <c r="A107" s="42" t="s">
        <v>207</v>
      </c>
      <c r="B107" s="85" t="s">
        <v>64</v>
      </c>
      <c r="C107" s="87">
        <v>35000</v>
      </c>
    </row>
    <row r="108" spans="1:4" ht="20.100000000000001" customHeight="1" x14ac:dyDescent="0.25">
      <c r="A108" s="86">
        <v>45</v>
      </c>
      <c r="B108" s="43" t="s">
        <v>66</v>
      </c>
      <c r="C108" s="49">
        <v>80000</v>
      </c>
    </row>
    <row r="109" spans="1:4" ht="20.100000000000001" customHeight="1" x14ac:dyDescent="0.25">
      <c r="A109" s="42"/>
      <c r="B109" s="44"/>
      <c r="C109" s="39"/>
    </row>
    <row r="110" spans="1:4" ht="20.100000000000001" customHeight="1" x14ac:dyDescent="0.25">
      <c r="A110" s="7" t="s">
        <v>91</v>
      </c>
      <c r="B110" s="8"/>
      <c r="C110" s="8"/>
    </row>
    <row r="111" spans="1:4" ht="20.100000000000001" customHeight="1" x14ac:dyDescent="0.25">
      <c r="A111" s="50"/>
      <c r="B111" s="8"/>
      <c r="C111" s="8"/>
    </row>
    <row r="112" spans="1:4" ht="64.5" customHeight="1" x14ac:dyDescent="0.25">
      <c r="A112" s="89" t="s">
        <v>92</v>
      </c>
      <c r="B112" s="89"/>
      <c r="C112" s="89"/>
    </row>
    <row r="113" spans="1:3" ht="27.75" customHeight="1" x14ac:dyDescent="0.25">
      <c r="A113" s="89" t="s">
        <v>93</v>
      </c>
      <c r="B113" s="89"/>
      <c r="C113" s="89"/>
    </row>
    <row r="114" spans="1:3" x14ac:dyDescent="0.25">
      <c r="A114" s="89" t="s">
        <v>94</v>
      </c>
      <c r="B114" s="89"/>
      <c r="C114" s="89"/>
    </row>
    <row r="115" spans="1:3" ht="34.5" customHeight="1" x14ac:dyDescent="0.25">
      <c r="A115" s="93" t="s">
        <v>95</v>
      </c>
      <c r="B115" s="93"/>
      <c r="C115" s="93"/>
    </row>
    <row r="116" spans="1:3" ht="20.100000000000001" customHeight="1" thickBot="1" x14ac:dyDescent="0.3">
      <c r="A116" s="4"/>
    </row>
    <row r="117" spans="1:3" ht="26.25" thickBot="1" x14ac:dyDescent="0.3">
      <c r="A117" s="22" t="s">
        <v>42</v>
      </c>
      <c r="B117" s="51" t="s">
        <v>43</v>
      </c>
      <c r="C117" s="24" t="s">
        <v>44</v>
      </c>
    </row>
    <row r="118" spans="1:3" ht="20.100000000000001" customHeight="1" x14ac:dyDescent="0.25">
      <c r="A118" s="25" t="s">
        <v>96</v>
      </c>
      <c r="B118" s="52" t="s">
        <v>97</v>
      </c>
      <c r="C118" s="46">
        <v>20000</v>
      </c>
    </row>
    <row r="119" spans="1:3" ht="20.100000000000001" customHeight="1" x14ac:dyDescent="0.25">
      <c r="A119" s="25" t="s">
        <v>98</v>
      </c>
      <c r="B119" s="52" t="s">
        <v>99</v>
      </c>
      <c r="C119" s="46">
        <v>4000</v>
      </c>
    </row>
    <row r="120" spans="1:3" ht="20.100000000000001" customHeight="1" thickBot="1" x14ac:dyDescent="0.3">
      <c r="A120" s="25" t="s">
        <v>100</v>
      </c>
      <c r="B120" s="53" t="s">
        <v>101</v>
      </c>
      <c r="C120" s="54">
        <v>56000</v>
      </c>
    </row>
    <row r="121" spans="1:3" ht="20.100000000000001" customHeight="1" thickBot="1" x14ac:dyDescent="0.3">
      <c r="A121" s="30" t="s">
        <v>59</v>
      </c>
      <c r="B121" s="55"/>
      <c r="C121" s="56">
        <f>SUM(C118:C120)</f>
        <v>80000</v>
      </c>
    </row>
    <row r="122" spans="1:3" ht="20.100000000000001" customHeight="1" thickBot="1" x14ac:dyDescent="0.3">
      <c r="A122" s="30" t="s">
        <v>60</v>
      </c>
      <c r="B122" s="30"/>
      <c r="C122" s="32">
        <f>C121*0.25</f>
        <v>20000</v>
      </c>
    </row>
    <row r="123" spans="1:3" ht="20.100000000000001" customHeight="1" thickBot="1" x14ac:dyDescent="0.3">
      <c r="A123" s="22" t="s">
        <v>102</v>
      </c>
      <c r="B123" s="22"/>
      <c r="C123" s="33">
        <f>SUM(C121:C122)</f>
        <v>100000</v>
      </c>
    </row>
    <row r="124" spans="1:3" ht="20.100000000000001" customHeight="1" x14ac:dyDescent="0.25">
      <c r="A124" s="57"/>
      <c r="C124" s="58"/>
    </row>
    <row r="125" spans="1:3" ht="20.100000000000001" customHeight="1" x14ac:dyDescent="0.25">
      <c r="A125" s="37" t="s">
        <v>62</v>
      </c>
      <c r="B125" s="38" t="s">
        <v>63</v>
      </c>
      <c r="C125" s="59">
        <f>SUM(C127:C128)</f>
        <v>100000</v>
      </c>
    </row>
    <row r="126" spans="1:3" ht="20.100000000000001" customHeight="1" x14ac:dyDescent="0.25">
      <c r="A126" s="4"/>
      <c r="C126" s="87"/>
    </row>
    <row r="127" spans="1:3" ht="20.100000000000001" customHeight="1" x14ac:dyDescent="0.25">
      <c r="A127" s="42" t="s">
        <v>207</v>
      </c>
      <c r="B127" s="85" t="s">
        <v>64</v>
      </c>
      <c r="C127" s="87">
        <v>45000</v>
      </c>
    </row>
    <row r="128" spans="1:3" ht="20.100000000000001" customHeight="1" x14ac:dyDescent="0.25">
      <c r="A128" s="86">
        <v>45</v>
      </c>
      <c r="B128" s="57" t="s">
        <v>66</v>
      </c>
      <c r="C128" s="49">
        <v>55000</v>
      </c>
    </row>
    <row r="129" spans="1:3" ht="20.100000000000001" customHeight="1" x14ac:dyDescent="0.25">
      <c r="A129" s="42"/>
      <c r="B129" s="44"/>
      <c r="C129" s="39"/>
    </row>
    <row r="130" spans="1:3" ht="15.75" x14ac:dyDescent="0.25">
      <c r="A130" s="96" t="s">
        <v>103</v>
      </c>
      <c r="B130" s="96"/>
      <c r="C130" s="8"/>
    </row>
    <row r="131" spans="1:3" ht="15" customHeight="1" x14ac:dyDescent="0.25">
      <c r="A131" s="10"/>
      <c r="B131" s="8"/>
      <c r="C131" s="8"/>
    </row>
    <row r="132" spans="1:3" ht="37.5" customHeight="1" x14ac:dyDescent="0.25">
      <c r="A132" s="89" t="s">
        <v>104</v>
      </c>
      <c r="B132" s="89"/>
      <c r="C132" s="89"/>
    </row>
    <row r="133" spans="1:3" ht="33.75" customHeight="1" x14ac:dyDescent="0.25">
      <c r="A133" s="93" t="s">
        <v>105</v>
      </c>
      <c r="B133" s="93"/>
      <c r="C133" s="93"/>
    </row>
    <row r="134" spans="1:3" ht="15.75" thickBot="1" x14ac:dyDescent="0.3"/>
    <row r="135" spans="1:3" ht="26.25" thickBot="1" x14ac:dyDescent="0.3">
      <c r="A135" s="22" t="s">
        <v>42</v>
      </c>
      <c r="B135" s="23" t="s">
        <v>43</v>
      </c>
      <c r="C135" s="24" t="s">
        <v>44</v>
      </c>
    </row>
    <row r="136" spans="1:3" ht="25.5" x14ac:dyDescent="0.25">
      <c r="A136" s="25" t="s">
        <v>106</v>
      </c>
      <c r="B136" s="28" t="s">
        <v>107</v>
      </c>
      <c r="C136" s="46">
        <v>8000</v>
      </c>
    </row>
    <row r="137" spans="1:3" ht="30" customHeight="1" x14ac:dyDescent="0.25">
      <c r="A137" s="28" t="s">
        <v>108</v>
      </c>
      <c r="B137" s="25" t="s">
        <v>109</v>
      </c>
      <c r="C137" s="46">
        <v>9500</v>
      </c>
    </row>
    <row r="138" spans="1:3" ht="27" customHeight="1" thickBot="1" x14ac:dyDescent="0.3">
      <c r="A138" s="28" t="s">
        <v>110</v>
      </c>
      <c r="B138" s="61" t="s">
        <v>111</v>
      </c>
      <c r="C138" s="54">
        <v>10500</v>
      </c>
    </row>
    <row r="139" spans="1:3" ht="20.100000000000001" customHeight="1" thickBot="1" x14ac:dyDescent="0.3">
      <c r="A139" s="30" t="s">
        <v>59</v>
      </c>
      <c r="B139" s="30"/>
      <c r="C139" s="31">
        <f>SUM(C136:C138)</f>
        <v>28000</v>
      </c>
    </row>
    <row r="140" spans="1:3" ht="20.100000000000001" customHeight="1" thickBot="1" x14ac:dyDescent="0.3">
      <c r="A140" s="30" t="s">
        <v>60</v>
      </c>
      <c r="B140" s="30"/>
      <c r="C140" s="32">
        <f>C139*0.25</f>
        <v>7000</v>
      </c>
    </row>
    <row r="141" spans="1:3" ht="20.100000000000001" customHeight="1" thickBot="1" x14ac:dyDescent="0.3">
      <c r="A141" s="22" t="s">
        <v>112</v>
      </c>
      <c r="B141" s="22"/>
      <c r="C141" s="33">
        <f>SUM(C139:C140)</f>
        <v>35000</v>
      </c>
    </row>
    <row r="142" spans="1:3" x14ac:dyDescent="0.25">
      <c r="C142" s="58"/>
    </row>
    <row r="143" spans="1:3" ht="17.25" customHeight="1" x14ac:dyDescent="0.25">
      <c r="A143" s="37" t="s">
        <v>62</v>
      </c>
      <c r="B143" s="38" t="s">
        <v>63</v>
      </c>
      <c r="C143" s="87">
        <f>C145+C146</f>
        <v>35000</v>
      </c>
    </row>
    <row r="144" spans="1:3" x14ac:dyDescent="0.25">
      <c r="A144" s="41"/>
      <c r="B144" s="76"/>
      <c r="C144" s="88"/>
    </row>
    <row r="145" spans="1:3" ht="19.5" customHeight="1" x14ac:dyDescent="0.25">
      <c r="A145" s="42" t="s">
        <v>207</v>
      </c>
      <c r="B145" s="85" t="s">
        <v>64</v>
      </c>
      <c r="C145" s="87">
        <v>13000</v>
      </c>
    </row>
    <row r="146" spans="1:3" x14ac:dyDescent="0.25">
      <c r="A146" s="86">
        <v>45</v>
      </c>
      <c r="B146" s="57" t="s">
        <v>66</v>
      </c>
      <c r="C146" s="87">
        <v>22000</v>
      </c>
    </row>
    <row r="147" spans="1:3" x14ac:dyDescent="0.25">
      <c r="A147" s="42"/>
      <c r="B147" s="62"/>
      <c r="C147" s="39"/>
    </row>
    <row r="148" spans="1:3" x14ac:dyDescent="0.25">
      <c r="C148" s="58"/>
    </row>
    <row r="149" spans="1:3" ht="18.75" x14ac:dyDescent="0.3">
      <c r="A149" s="7" t="s">
        <v>113</v>
      </c>
      <c r="B149" s="63"/>
      <c r="C149" s="63"/>
    </row>
    <row r="150" spans="1:3" ht="18.75" x14ac:dyDescent="0.3">
      <c r="A150" s="64"/>
      <c r="B150" s="63"/>
      <c r="C150" s="63"/>
    </row>
    <row r="151" spans="1:3" ht="53.25" customHeight="1" x14ac:dyDescent="0.25">
      <c r="A151" s="89" t="s">
        <v>114</v>
      </c>
      <c r="B151" s="89"/>
      <c r="C151" s="89"/>
    </row>
    <row r="152" spans="1:3" ht="33" customHeight="1" x14ac:dyDescent="0.25">
      <c r="A152" s="98" t="s">
        <v>115</v>
      </c>
      <c r="B152" s="98"/>
      <c r="C152" s="98"/>
    </row>
    <row r="153" spans="1:3" ht="15.75" thickBot="1" x14ac:dyDescent="0.3">
      <c r="A153" s="4"/>
    </row>
    <row r="154" spans="1:3" ht="26.25" thickBot="1" x14ac:dyDescent="0.3">
      <c r="A154" s="22" t="s">
        <v>42</v>
      </c>
      <c r="B154" s="23" t="s">
        <v>43</v>
      </c>
      <c r="C154" s="24" t="s">
        <v>44</v>
      </c>
    </row>
    <row r="155" spans="1:3" ht="54" customHeight="1" x14ac:dyDescent="0.25">
      <c r="A155" s="52" t="s">
        <v>116</v>
      </c>
      <c r="B155" s="52" t="s">
        <v>117</v>
      </c>
      <c r="C155" s="65"/>
    </row>
    <row r="156" spans="1:3" x14ac:dyDescent="0.25">
      <c r="A156" s="52"/>
      <c r="B156" s="28" t="s">
        <v>118</v>
      </c>
      <c r="C156" s="26">
        <v>6703.2</v>
      </c>
    </row>
    <row r="157" spans="1:3" x14ac:dyDescent="0.25">
      <c r="A157" s="52"/>
      <c r="B157" s="28" t="s">
        <v>119</v>
      </c>
      <c r="C157" s="26">
        <v>14229</v>
      </c>
    </row>
    <row r="158" spans="1:3" x14ac:dyDescent="0.25">
      <c r="A158" s="52"/>
      <c r="B158" s="28" t="s">
        <v>120</v>
      </c>
      <c r="C158" s="26">
        <v>4851</v>
      </c>
    </row>
    <row r="159" spans="1:3" x14ac:dyDescent="0.25">
      <c r="A159" s="52"/>
      <c r="B159" s="28" t="s">
        <v>121</v>
      </c>
      <c r="C159" s="26">
        <v>4050</v>
      </c>
    </row>
    <row r="160" spans="1:3" x14ac:dyDescent="0.25">
      <c r="A160" s="52"/>
      <c r="B160" s="28" t="s">
        <v>122</v>
      </c>
      <c r="C160" s="26">
        <v>1080</v>
      </c>
    </row>
    <row r="161" spans="1:8" x14ac:dyDescent="0.25">
      <c r="A161" s="52"/>
      <c r="B161" s="28" t="s">
        <v>123</v>
      </c>
      <c r="C161" s="26">
        <v>1800</v>
      </c>
    </row>
    <row r="162" spans="1:8" x14ac:dyDescent="0.25">
      <c r="A162" s="52"/>
      <c r="B162" s="28" t="s">
        <v>124</v>
      </c>
      <c r="C162" s="26">
        <v>1800</v>
      </c>
    </row>
    <row r="163" spans="1:8" ht="15.75" thickBot="1" x14ac:dyDescent="0.3">
      <c r="A163" s="52"/>
      <c r="B163" s="66" t="s">
        <v>125</v>
      </c>
      <c r="C163" s="67">
        <v>1215</v>
      </c>
    </row>
    <row r="164" spans="1:8" ht="15.75" thickTop="1" x14ac:dyDescent="0.25">
      <c r="A164" s="52"/>
      <c r="B164" s="68"/>
      <c r="C164" s="26">
        <f>SUM(C156:C163)</f>
        <v>35728.199999999997</v>
      </c>
    </row>
    <row r="165" spans="1:8" ht="15" customHeight="1" x14ac:dyDescent="0.25">
      <c r="A165" s="52" t="s">
        <v>126</v>
      </c>
      <c r="B165" s="28" t="s">
        <v>127</v>
      </c>
      <c r="C165" s="29"/>
      <c r="D165" s="28"/>
      <c r="E165" s="28"/>
      <c r="F165" s="28"/>
      <c r="G165" s="28"/>
      <c r="H165" s="28"/>
    </row>
    <row r="166" spans="1:8" x14ac:dyDescent="0.25">
      <c r="A166" s="52"/>
      <c r="B166" s="25" t="s">
        <v>128</v>
      </c>
      <c r="C166" s="26">
        <v>33360</v>
      </c>
      <c r="D166" s="25"/>
      <c r="E166" s="25"/>
      <c r="F166" s="25"/>
      <c r="G166" s="25"/>
      <c r="H166" s="25"/>
    </row>
    <row r="167" spans="1:8" ht="25.5" x14ac:dyDescent="0.25">
      <c r="A167" s="52" t="s">
        <v>129</v>
      </c>
      <c r="B167" s="25" t="s">
        <v>130</v>
      </c>
      <c r="C167" s="26"/>
      <c r="D167" s="25"/>
      <c r="E167" s="25"/>
      <c r="F167" s="25"/>
      <c r="G167" s="25"/>
      <c r="H167" s="25"/>
    </row>
    <row r="168" spans="1:8" x14ac:dyDescent="0.25">
      <c r="A168" s="52"/>
      <c r="B168" s="28" t="s">
        <v>131</v>
      </c>
      <c r="C168" s="26">
        <v>3328</v>
      </c>
      <c r="D168" s="25"/>
      <c r="E168" s="25"/>
      <c r="F168" s="25"/>
      <c r="G168" s="25"/>
      <c r="H168" s="25"/>
    </row>
    <row r="169" spans="1:8" ht="16.5" customHeight="1" x14ac:dyDescent="0.25">
      <c r="A169" s="52" t="s">
        <v>132</v>
      </c>
      <c r="B169" s="25" t="s">
        <v>133</v>
      </c>
      <c r="C169" s="26">
        <v>9520</v>
      </c>
      <c r="D169" s="25"/>
      <c r="E169" s="25"/>
      <c r="F169" s="25"/>
      <c r="G169" s="25"/>
      <c r="H169" s="25"/>
    </row>
    <row r="170" spans="1:8" x14ac:dyDescent="0.25">
      <c r="A170" s="52" t="s">
        <v>134</v>
      </c>
      <c r="B170" s="25" t="s">
        <v>135</v>
      </c>
      <c r="C170" s="26"/>
      <c r="D170" s="25"/>
      <c r="E170" s="25"/>
      <c r="F170" s="25"/>
      <c r="G170" s="25"/>
      <c r="H170" s="25"/>
    </row>
    <row r="171" spans="1:8" ht="15" customHeight="1" x14ac:dyDescent="0.25">
      <c r="A171" s="52"/>
      <c r="B171" s="25" t="s">
        <v>136</v>
      </c>
      <c r="C171" s="26">
        <v>403.2</v>
      </c>
      <c r="D171" s="25"/>
      <c r="E171" s="25"/>
      <c r="F171" s="25"/>
      <c r="G171" s="25"/>
      <c r="H171" s="25"/>
    </row>
    <row r="172" spans="1:8" ht="15" customHeight="1" x14ac:dyDescent="0.25">
      <c r="A172" s="52" t="s">
        <v>137</v>
      </c>
      <c r="B172" s="25" t="s">
        <v>138</v>
      </c>
      <c r="C172" s="26"/>
      <c r="D172" s="25"/>
      <c r="E172" s="25"/>
      <c r="F172" s="25"/>
      <c r="G172" s="25"/>
      <c r="H172" s="25"/>
    </row>
    <row r="173" spans="1:8" ht="15" customHeight="1" x14ac:dyDescent="0.25">
      <c r="A173" s="52"/>
      <c r="B173" s="25" t="s">
        <v>139</v>
      </c>
      <c r="C173" s="26">
        <v>2720</v>
      </c>
      <c r="D173" s="25"/>
      <c r="E173" s="25"/>
      <c r="F173" s="25"/>
      <c r="G173" s="25"/>
      <c r="H173" s="25"/>
    </row>
    <row r="174" spans="1:8" ht="29.25" customHeight="1" x14ac:dyDescent="0.25">
      <c r="A174" s="52" t="s">
        <v>140</v>
      </c>
      <c r="B174" s="25" t="s">
        <v>141</v>
      </c>
      <c r="C174" s="26"/>
      <c r="D174" s="25"/>
      <c r="E174" s="25"/>
      <c r="F174" s="25"/>
      <c r="G174" s="25"/>
      <c r="H174" s="25"/>
    </row>
    <row r="175" spans="1:8" x14ac:dyDescent="0.25">
      <c r="A175" s="52"/>
      <c r="B175" s="25" t="s">
        <v>142</v>
      </c>
      <c r="C175" s="26">
        <v>3571.2</v>
      </c>
      <c r="D175" s="25"/>
      <c r="E175" s="25"/>
      <c r="F175" s="25"/>
      <c r="G175" s="25"/>
      <c r="H175" s="25"/>
    </row>
    <row r="176" spans="1:8" ht="25.5" x14ac:dyDescent="0.25">
      <c r="A176" s="52" t="s">
        <v>143</v>
      </c>
      <c r="B176" s="25" t="s">
        <v>144</v>
      </c>
      <c r="C176" s="26"/>
      <c r="D176" s="25"/>
      <c r="E176" s="25"/>
      <c r="F176" s="25"/>
      <c r="G176" s="25"/>
      <c r="H176" s="25"/>
    </row>
    <row r="177" spans="1:9" x14ac:dyDescent="0.25">
      <c r="A177" s="52"/>
      <c r="B177" s="25" t="s">
        <v>145</v>
      </c>
      <c r="C177" s="26">
        <v>2125</v>
      </c>
      <c r="D177" s="25"/>
      <c r="E177" s="25"/>
      <c r="F177" s="25"/>
      <c r="G177" s="25"/>
      <c r="H177" s="25"/>
    </row>
    <row r="178" spans="1:9" ht="26.25" customHeight="1" x14ac:dyDescent="0.25">
      <c r="A178" s="52" t="s">
        <v>146</v>
      </c>
      <c r="B178" s="25" t="s">
        <v>147</v>
      </c>
      <c r="C178" s="26"/>
      <c r="D178" s="25"/>
      <c r="E178" s="25"/>
      <c r="F178" s="25"/>
      <c r="G178" s="25"/>
      <c r="H178" s="25"/>
    </row>
    <row r="179" spans="1:9" x14ac:dyDescent="0.25">
      <c r="A179" s="52"/>
      <c r="B179" s="25" t="s">
        <v>148</v>
      </c>
      <c r="C179" s="26">
        <v>2300</v>
      </c>
      <c r="D179" s="25"/>
      <c r="E179" s="25"/>
      <c r="F179" s="25"/>
      <c r="G179" s="25"/>
      <c r="H179" s="25"/>
    </row>
    <row r="180" spans="1:9" x14ac:dyDescent="0.25">
      <c r="A180" s="52" t="s">
        <v>149</v>
      </c>
      <c r="B180" s="25" t="s">
        <v>150</v>
      </c>
      <c r="C180" s="26"/>
      <c r="D180" s="25"/>
      <c r="E180" s="25"/>
      <c r="F180" s="25"/>
      <c r="G180" s="25"/>
      <c r="H180" s="25"/>
    </row>
    <row r="181" spans="1:9" x14ac:dyDescent="0.25">
      <c r="A181" s="52"/>
      <c r="B181" s="25" t="s">
        <v>151</v>
      </c>
      <c r="C181" s="26">
        <v>1062.5</v>
      </c>
      <c r="D181" s="25"/>
      <c r="E181" s="25"/>
      <c r="F181" s="25"/>
      <c r="G181" s="25"/>
      <c r="H181" s="25"/>
      <c r="I181" s="25"/>
    </row>
    <row r="182" spans="1:9" x14ac:dyDescent="0.25">
      <c r="A182" s="52" t="s">
        <v>152</v>
      </c>
      <c r="B182" s="25" t="s">
        <v>153</v>
      </c>
      <c r="C182" s="26"/>
      <c r="D182" s="25"/>
      <c r="E182" s="25"/>
      <c r="F182" s="25"/>
      <c r="G182" s="25"/>
      <c r="H182" s="25"/>
    </row>
    <row r="183" spans="1:9" x14ac:dyDescent="0.25">
      <c r="A183" s="52"/>
      <c r="B183" s="25" t="s">
        <v>154</v>
      </c>
      <c r="C183" s="26">
        <v>315</v>
      </c>
      <c r="D183" s="25"/>
      <c r="E183" s="25"/>
      <c r="F183" s="25"/>
      <c r="G183" s="25"/>
      <c r="H183" s="25"/>
    </row>
    <row r="184" spans="1:9" ht="25.5" x14ac:dyDescent="0.25">
      <c r="A184" s="52" t="s">
        <v>155</v>
      </c>
      <c r="B184" s="25" t="s">
        <v>156</v>
      </c>
      <c r="C184" s="26">
        <v>7180</v>
      </c>
      <c r="D184" s="25"/>
      <c r="E184" s="25"/>
      <c r="F184" s="25"/>
      <c r="G184" s="25"/>
      <c r="H184" s="25"/>
    </row>
    <row r="185" spans="1:9" ht="27.75" customHeight="1" x14ac:dyDescent="0.25">
      <c r="A185" s="52" t="s">
        <v>157</v>
      </c>
      <c r="B185" s="25" t="s">
        <v>158</v>
      </c>
      <c r="C185" s="26"/>
      <c r="D185" s="25"/>
      <c r="E185" s="25"/>
      <c r="F185" s="25"/>
      <c r="G185" s="25"/>
      <c r="H185" s="25"/>
    </row>
    <row r="186" spans="1:9" x14ac:dyDescent="0.25">
      <c r="A186" s="52"/>
      <c r="B186" s="25" t="s">
        <v>159</v>
      </c>
      <c r="C186" s="26">
        <v>1519.95</v>
      </c>
      <c r="D186" s="25"/>
      <c r="E186" s="25"/>
      <c r="F186" s="25"/>
      <c r="G186" s="25"/>
      <c r="H186" s="25"/>
    </row>
    <row r="187" spans="1:9" ht="15" customHeight="1" x14ac:dyDescent="0.25">
      <c r="A187" s="52" t="s">
        <v>160</v>
      </c>
      <c r="B187" s="25" t="s">
        <v>161</v>
      </c>
      <c r="C187" s="26"/>
      <c r="D187" s="25"/>
      <c r="E187" s="25"/>
      <c r="F187" s="25"/>
      <c r="G187" s="99" t="s">
        <v>162</v>
      </c>
      <c r="H187" s="99"/>
    </row>
    <row r="188" spans="1:9" ht="15" customHeight="1" x14ac:dyDescent="0.25">
      <c r="A188" s="69"/>
      <c r="B188" s="25" t="s">
        <v>163</v>
      </c>
      <c r="C188" s="26"/>
      <c r="D188" s="25"/>
      <c r="E188" s="25"/>
      <c r="F188" s="25"/>
      <c r="G188" s="97"/>
      <c r="H188" s="97"/>
    </row>
    <row r="189" spans="1:9" ht="15" customHeight="1" x14ac:dyDescent="0.25">
      <c r="A189" s="69"/>
      <c r="B189" s="25" t="s">
        <v>164</v>
      </c>
      <c r="C189" s="26"/>
      <c r="D189" s="25"/>
      <c r="E189" s="25"/>
      <c r="F189" s="25"/>
      <c r="G189" s="97"/>
      <c r="H189" s="97"/>
    </row>
    <row r="190" spans="1:9" ht="15" customHeight="1" x14ac:dyDescent="0.25">
      <c r="A190" s="34"/>
      <c r="B190" s="25" t="s">
        <v>165</v>
      </c>
      <c r="C190" s="26">
        <v>3402</v>
      </c>
      <c r="D190" s="25"/>
      <c r="E190" s="25"/>
      <c r="F190" s="25"/>
    </row>
    <row r="191" spans="1:9" ht="26.25" thickBot="1" x14ac:dyDescent="0.3">
      <c r="A191" s="28" t="s">
        <v>166</v>
      </c>
      <c r="B191" s="25" t="s">
        <v>167</v>
      </c>
      <c r="C191" s="26">
        <v>5464.95</v>
      </c>
      <c r="D191" s="25"/>
      <c r="E191" s="25"/>
      <c r="F191" s="25"/>
    </row>
    <row r="192" spans="1:9" ht="15.75" thickBot="1" x14ac:dyDescent="0.3">
      <c r="A192" s="30" t="s">
        <v>59</v>
      </c>
      <c r="B192" s="30"/>
      <c r="C192" s="31">
        <f>SUM(C164:C191)</f>
        <v>111999.99999999999</v>
      </c>
      <c r="D192" s="36"/>
      <c r="E192" s="36"/>
      <c r="F192" s="36"/>
    </row>
    <row r="193" spans="1:9" ht="15.75" thickBot="1" x14ac:dyDescent="0.3">
      <c r="A193" s="30" t="s">
        <v>60</v>
      </c>
      <c r="B193" s="30"/>
      <c r="C193" s="32">
        <f>C192*0.25</f>
        <v>27999.999999999996</v>
      </c>
      <c r="D193" s="28"/>
      <c r="E193" s="28"/>
      <c r="F193" s="28"/>
      <c r="G193" s="28"/>
      <c r="H193" s="28"/>
    </row>
    <row r="194" spans="1:9" ht="15.75" thickBot="1" x14ac:dyDescent="0.3">
      <c r="A194" s="22" t="s">
        <v>168</v>
      </c>
      <c r="B194" s="22"/>
      <c r="C194" s="33">
        <f>SUM(C192:C193)</f>
        <v>139999.99999999997</v>
      </c>
      <c r="D194" s="28"/>
      <c r="E194" s="28"/>
      <c r="F194" s="28"/>
      <c r="G194" s="28"/>
      <c r="H194" s="28"/>
    </row>
    <row r="195" spans="1:9" ht="15" customHeight="1" x14ac:dyDescent="0.25">
      <c r="A195" s="70"/>
      <c r="B195" s="70"/>
      <c r="C195" s="71"/>
      <c r="D195" s="70"/>
      <c r="E195" s="70"/>
      <c r="F195" s="70"/>
      <c r="G195" s="70"/>
      <c r="H195" s="70"/>
    </row>
    <row r="196" spans="1:9" ht="17.25" customHeight="1" x14ac:dyDescent="0.25">
      <c r="A196" s="37" t="s">
        <v>62</v>
      </c>
      <c r="B196" s="38" t="s">
        <v>63</v>
      </c>
      <c r="C196" s="49">
        <f>C198+C199</f>
        <v>140000</v>
      </c>
      <c r="D196" s="70"/>
      <c r="E196" s="70"/>
      <c r="F196" s="70"/>
      <c r="G196" s="70"/>
      <c r="H196" s="70"/>
    </row>
    <row r="197" spans="1:9" ht="15" customHeight="1" x14ac:dyDescent="0.25">
      <c r="A197" s="41"/>
      <c r="B197" s="76"/>
      <c r="C197" s="72"/>
      <c r="D197" s="73"/>
      <c r="E197" s="73"/>
      <c r="F197" s="73"/>
      <c r="G197" s="73"/>
      <c r="H197" s="73"/>
    </row>
    <row r="198" spans="1:9" ht="15" customHeight="1" x14ac:dyDescent="0.25">
      <c r="A198" s="42" t="s">
        <v>207</v>
      </c>
      <c r="B198" s="85" t="s">
        <v>64</v>
      </c>
      <c r="C198" s="49">
        <v>50000</v>
      </c>
      <c r="D198" s="25"/>
      <c r="E198" s="25"/>
      <c r="F198" s="25"/>
      <c r="G198" s="25"/>
      <c r="H198" s="25"/>
    </row>
    <row r="199" spans="1:9" ht="18" customHeight="1" x14ac:dyDescent="0.25">
      <c r="A199" s="86">
        <v>45</v>
      </c>
      <c r="B199" s="57" t="s">
        <v>66</v>
      </c>
      <c r="C199" s="49">
        <v>90000</v>
      </c>
      <c r="D199" s="73"/>
      <c r="E199" s="73"/>
      <c r="F199" s="73"/>
      <c r="G199" s="73"/>
      <c r="H199" s="73"/>
    </row>
    <row r="200" spans="1:9" ht="18" customHeight="1" x14ac:dyDescent="0.25">
      <c r="A200" s="42"/>
      <c r="B200" s="57"/>
      <c r="C200" s="72"/>
      <c r="D200" s="73"/>
      <c r="E200" s="73"/>
      <c r="F200" s="73"/>
      <c r="G200" s="73"/>
      <c r="H200" s="73"/>
    </row>
    <row r="201" spans="1:9" x14ac:dyDescent="0.25">
      <c r="A201" s="28"/>
      <c r="B201" s="28"/>
      <c r="C201" s="29"/>
      <c r="D201" s="28"/>
      <c r="E201" s="28"/>
      <c r="F201" s="28"/>
      <c r="G201" s="28"/>
      <c r="H201" s="28"/>
    </row>
    <row r="202" spans="1:9" ht="15.75" x14ac:dyDescent="0.25">
      <c r="A202" s="7" t="s">
        <v>169</v>
      </c>
      <c r="B202" s="74"/>
      <c r="C202" s="75"/>
      <c r="D202" s="28"/>
      <c r="E202" s="28"/>
      <c r="F202" s="28"/>
      <c r="G202" s="28"/>
      <c r="H202" s="28"/>
    </row>
    <row r="203" spans="1:9" x14ac:dyDescent="0.25">
      <c r="A203" s="74"/>
      <c r="B203" s="74"/>
      <c r="C203" s="75"/>
      <c r="D203" s="28"/>
      <c r="E203" s="28"/>
      <c r="F203" s="28"/>
      <c r="G203" s="28"/>
      <c r="H203" s="28"/>
    </row>
    <row r="204" spans="1:9" ht="69.75" customHeight="1" x14ac:dyDescent="0.25">
      <c r="A204" s="89" t="s">
        <v>170</v>
      </c>
      <c r="B204" s="89"/>
      <c r="C204" s="89"/>
      <c r="E204" s="28"/>
      <c r="F204" s="28"/>
      <c r="G204" s="28"/>
      <c r="H204" s="28"/>
    </row>
    <row r="205" spans="1:9" ht="28.5" customHeight="1" x14ac:dyDescent="0.25">
      <c r="A205" s="89" t="s">
        <v>171</v>
      </c>
      <c r="B205" s="89"/>
      <c r="C205" s="89"/>
      <c r="E205" s="25"/>
      <c r="F205" s="25"/>
      <c r="G205" s="25"/>
      <c r="H205" s="65"/>
      <c r="I205" s="65"/>
    </row>
    <row r="206" spans="1:9" ht="45" customHeight="1" x14ac:dyDescent="0.25">
      <c r="A206" s="89" t="s">
        <v>172</v>
      </c>
      <c r="B206" s="89"/>
      <c r="C206" s="89"/>
    </row>
    <row r="207" spans="1:9" ht="21.75" customHeight="1" x14ac:dyDescent="0.25">
      <c r="A207" s="89" t="s">
        <v>173</v>
      </c>
      <c r="B207" s="89"/>
      <c r="C207" s="89"/>
    </row>
    <row r="208" spans="1:9" ht="32.25" customHeight="1" x14ac:dyDescent="0.25">
      <c r="A208" s="93" t="s">
        <v>174</v>
      </c>
      <c r="B208" s="93"/>
      <c r="C208" s="93"/>
    </row>
    <row r="209" spans="1:4" ht="15.75" thickBot="1" x14ac:dyDescent="0.3">
      <c r="A209" s="4"/>
    </row>
    <row r="210" spans="1:4" ht="26.25" thickBot="1" x14ac:dyDescent="0.3">
      <c r="A210" s="22" t="s">
        <v>42</v>
      </c>
      <c r="B210" s="23" t="s">
        <v>43</v>
      </c>
      <c r="C210" s="24" t="s">
        <v>44</v>
      </c>
      <c r="D210" s="28"/>
    </row>
    <row r="211" spans="1:4" x14ac:dyDescent="0.25">
      <c r="A211" s="76" t="s">
        <v>175</v>
      </c>
      <c r="B211" s="25" t="s">
        <v>176</v>
      </c>
      <c r="C211" s="28"/>
      <c r="D211" s="97"/>
    </row>
    <row r="212" spans="1:4" x14ac:dyDescent="0.25">
      <c r="A212" s="76"/>
      <c r="B212" s="25" t="s">
        <v>177</v>
      </c>
      <c r="C212" s="77">
        <v>3000</v>
      </c>
      <c r="D212" s="97"/>
    </row>
    <row r="213" spans="1:4" ht="25.5" x14ac:dyDescent="0.25">
      <c r="A213" s="76" t="s">
        <v>178</v>
      </c>
      <c r="B213" s="25" t="s">
        <v>179</v>
      </c>
      <c r="C213" s="77">
        <v>8500</v>
      </c>
      <c r="D213" s="97"/>
    </row>
    <row r="214" spans="1:4" x14ac:dyDescent="0.25">
      <c r="A214" s="76" t="s">
        <v>180</v>
      </c>
      <c r="B214" s="57" t="s">
        <v>181</v>
      </c>
      <c r="C214" s="77">
        <v>4120</v>
      </c>
      <c r="D214" s="97"/>
    </row>
    <row r="215" spans="1:4" x14ac:dyDescent="0.25">
      <c r="A215" s="76"/>
      <c r="B215" s="57" t="s">
        <v>182</v>
      </c>
      <c r="C215" s="77"/>
      <c r="D215" s="97"/>
    </row>
    <row r="216" spans="1:4" ht="38.25" x14ac:dyDescent="0.25">
      <c r="A216" s="76" t="s">
        <v>183</v>
      </c>
      <c r="B216" s="25" t="s">
        <v>184</v>
      </c>
      <c r="C216" s="77">
        <v>3500</v>
      </c>
      <c r="D216" s="97"/>
    </row>
    <row r="217" spans="1:4" ht="25.5" x14ac:dyDescent="0.25">
      <c r="A217" s="76" t="s">
        <v>185</v>
      </c>
      <c r="B217" s="25" t="s">
        <v>186</v>
      </c>
      <c r="C217" s="77">
        <v>4800</v>
      </c>
      <c r="D217" s="97"/>
    </row>
    <row r="218" spans="1:4" ht="45" customHeight="1" x14ac:dyDescent="0.25">
      <c r="A218" s="76" t="s">
        <v>187</v>
      </c>
      <c r="B218" s="52" t="s">
        <v>188</v>
      </c>
      <c r="C218" s="77"/>
      <c r="D218" s="97"/>
    </row>
    <row r="219" spans="1:4" ht="16.5" customHeight="1" thickBot="1" x14ac:dyDescent="0.3">
      <c r="A219" s="76"/>
      <c r="B219" s="52" t="s">
        <v>189</v>
      </c>
      <c r="C219" s="77">
        <v>23280</v>
      </c>
      <c r="D219" s="97"/>
    </row>
    <row r="220" spans="1:4" ht="15.75" thickBot="1" x14ac:dyDescent="0.3">
      <c r="A220" s="30" t="s">
        <v>59</v>
      </c>
      <c r="B220" s="30"/>
      <c r="C220" s="31">
        <f>SUM(C212:C219)</f>
        <v>47200</v>
      </c>
      <c r="D220" s="97"/>
    </row>
    <row r="221" spans="1:4" ht="15.75" thickBot="1" x14ac:dyDescent="0.3">
      <c r="A221" s="30" t="s">
        <v>60</v>
      </c>
      <c r="B221" s="30"/>
      <c r="C221" s="32">
        <f>C220*0.25</f>
        <v>11800</v>
      </c>
      <c r="D221" s="97"/>
    </row>
    <row r="222" spans="1:4" ht="15.75" thickBot="1" x14ac:dyDescent="0.3">
      <c r="A222" s="22" t="s">
        <v>190</v>
      </c>
      <c r="B222" s="22"/>
      <c r="C222" s="33">
        <f>SUM(C220:C221)</f>
        <v>59000</v>
      </c>
      <c r="D222" s="97"/>
    </row>
    <row r="223" spans="1:4" x14ac:dyDescent="0.25">
      <c r="A223" s="76"/>
      <c r="B223" s="78"/>
      <c r="C223" s="26"/>
      <c r="D223" s="97"/>
    </row>
    <row r="224" spans="1:4" ht="17.25" customHeight="1" x14ac:dyDescent="0.25">
      <c r="A224" s="37" t="s">
        <v>62</v>
      </c>
      <c r="B224" s="38" t="s">
        <v>63</v>
      </c>
      <c r="C224" s="87">
        <f>C226</f>
        <v>59000</v>
      </c>
      <c r="D224" s="97"/>
    </row>
    <row r="225" spans="1:4" x14ac:dyDescent="0.25">
      <c r="A225" s="41"/>
      <c r="B225" s="76"/>
      <c r="C225" s="49"/>
      <c r="D225" s="97"/>
    </row>
    <row r="226" spans="1:4" ht="18.75" customHeight="1" x14ac:dyDescent="0.25">
      <c r="A226" s="42" t="s">
        <v>208</v>
      </c>
      <c r="B226" s="57" t="s">
        <v>66</v>
      </c>
      <c r="C226" s="87">
        <v>59000</v>
      </c>
    </row>
    <row r="227" spans="1:4" ht="18.75" customHeight="1" x14ac:dyDescent="0.25">
      <c r="A227" s="42"/>
      <c r="B227" s="62"/>
      <c r="C227" s="39"/>
    </row>
    <row r="228" spans="1:4" x14ac:dyDescent="0.25">
      <c r="A228" s="76"/>
      <c r="C228" s="79"/>
    </row>
    <row r="229" spans="1:4" ht="15.75" x14ac:dyDescent="0.25">
      <c r="A229" s="7" t="s">
        <v>191</v>
      </c>
      <c r="B229" s="8"/>
      <c r="C229" s="80"/>
    </row>
    <row r="230" spans="1:4" ht="15.75" x14ac:dyDescent="0.25">
      <c r="A230" s="7"/>
      <c r="B230" s="8"/>
      <c r="C230" s="80"/>
    </row>
    <row r="231" spans="1:4" ht="46.5" customHeight="1" x14ac:dyDescent="0.25">
      <c r="A231" s="89" t="s">
        <v>192</v>
      </c>
      <c r="B231" s="89"/>
      <c r="C231" s="89"/>
    </row>
    <row r="232" spans="1:4" ht="33.75" customHeight="1" x14ac:dyDescent="0.25">
      <c r="A232" s="93" t="s">
        <v>193</v>
      </c>
      <c r="B232" s="93"/>
      <c r="C232" s="93"/>
    </row>
    <row r="233" spans="1:4" ht="16.5" thickBot="1" x14ac:dyDescent="0.3">
      <c r="A233" s="60"/>
      <c r="B233" s="60"/>
      <c r="C233" s="80"/>
    </row>
    <row r="234" spans="1:4" ht="26.25" thickBot="1" x14ac:dyDescent="0.3">
      <c r="A234" s="22" t="s">
        <v>42</v>
      </c>
      <c r="B234" s="23" t="s">
        <v>43</v>
      </c>
      <c r="C234" s="24" t="s">
        <v>44</v>
      </c>
    </row>
    <row r="235" spans="1:4" ht="25.5" x14ac:dyDescent="0.25">
      <c r="A235" s="76" t="s">
        <v>194</v>
      </c>
      <c r="B235" s="57" t="s">
        <v>195</v>
      </c>
      <c r="C235" s="58">
        <v>1250</v>
      </c>
    </row>
    <row r="236" spans="1:4" ht="25.5" x14ac:dyDescent="0.25">
      <c r="A236" s="76" t="s">
        <v>196</v>
      </c>
      <c r="B236" s="57" t="s">
        <v>197</v>
      </c>
      <c r="C236" s="58">
        <v>1750</v>
      </c>
    </row>
    <row r="237" spans="1:4" x14ac:dyDescent="0.25">
      <c r="A237" t="s">
        <v>198</v>
      </c>
      <c r="B237" s="57" t="s">
        <v>199</v>
      </c>
      <c r="C237" s="58">
        <v>1000</v>
      </c>
    </row>
    <row r="238" spans="1:4" ht="15.75" thickBot="1" x14ac:dyDescent="0.3">
      <c r="A238" t="s">
        <v>200</v>
      </c>
      <c r="B238" s="57" t="s">
        <v>201</v>
      </c>
      <c r="C238" s="58">
        <v>8000</v>
      </c>
    </row>
    <row r="239" spans="1:4" ht="15.75" thickBot="1" x14ac:dyDescent="0.3">
      <c r="A239" s="30" t="s">
        <v>59</v>
      </c>
      <c r="B239" s="30"/>
      <c r="C239" s="31">
        <f>SUM(C235:C238)</f>
        <v>12000</v>
      </c>
    </row>
    <row r="240" spans="1:4" ht="15.75" thickBot="1" x14ac:dyDescent="0.3">
      <c r="A240" s="30" t="s">
        <v>60</v>
      </c>
      <c r="B240" s="30"/>
      <c r="C240" s="32">
        <f>C239*0.25</f>
        <v>3000</v>
      </c>
    </row>
    <row r="241" spans="1:3" ht="15.75" thickBot="1" x14ac:dyDescent="0.3">
      <c r="A241" s="22" t="s">
        <v>202</v>
      </c>
      <c r="B241" s="22"/>
      <c r="C241" s="33">
        <f>SUM(C239:C240)</f>
        <v>15000</v>
      </c>
    </row>
    <row r="242" spans="1:3" x14ac:dyDescent="0.25">
      <c r="C242" s="58"/>
    </row>
    <row r="243" spans="1:3" ht="17.25" customHeight="1" x14ac:dyDescent="0.25">
      <c r="A243" s="37" t="s">
        <v>62</v>
      </c>
      <c r="B243" s="38" t="s">
        <v>63</v>
      </c>
      <c r="C243" s="87">
        <f>C245</f>
        <v>25000</v>
      </c>
    </row>
    <row r="244" spans="1:3" x14ac:dyDescent="0.25">
      <c r="A244" s="41"/>
      <c r="C244" s="87"/>
    </row>
    <row r="245" spans="1:3" ht="19.5" customHeight="1" x14ac:dyDescent="0.25">
      <c r="A245" s="42" t="s">
        <v>207</v>
      </c>
      <c r="B245" s="85" t="s">
        <v>64</v>
      </c>
      <c r="C245" s="87">
        <v>25000</v>
      </c>
    </row>
    <row r="247" spans="1:3" ht="51.75" customHeight="1" x14ac:dyDescent="0.25">
      <c r="A247" s="89" t="s">
        <v>203</v>
      </c>
      <c r="B247" s="89"/>
      <c r="C247" s="89"/>
    </row>
    <row r="248" spans="1:3" ht="33.75" customHeight="1" x14ac:dyDescent="0.25">
      <c r="A248" s="89" t="s">
        <v>204</v>
      </c>
      <c r="B248" s="89"/>
      <c r="C248" s="89"/>
    </row>
    <row r="249" spans="1:3" x14ac:dyDescent="0.25">
      <c r="A249" s="4"/>
    </row>
    <row r="250" spans="1:3" x14ac:dyDescent="0.25">
      <c r="A250" s="4"/>
      <c r="B250" s="81" t="s">
        <v>205</v>
      </c>
    </row>
    <row r="251" spans="1:3" x14ac:dyDescent="0.25">
      <c r="A251" s="4"/>
      <c r="B251" s="82" t="s">
        <v>206</v>
      </c>
    </row>
    <row r="252" spans="1:3" x14ac:dyDescent="0.25">
      <c r="A252" s="4"/>
      <c r="B252" s="83"/>
    </row>
    <row r="253" spans="1:3" x14ac:dyDescent="0.25">
      <c r="A253" s="4"/>
    </row>
    <row r="254" spans="1:3" x14ac:dyDescent="0.25">
      <c r="A254" s="2"/>
    </row>
    <row r="255" spans="1:3" x14ac:dyDescent="0.25">
      <c r="A255" s="84"/>
    </row>
    <row r="256" spans="1:3" x14ac:dyDescent="0.25">
      <c r="A256" s="2"/>
    </row>
    <row r="257" spans="1:1" x14ac:dyDescent="0.25">
      <c r="A257" s="84"/>
    </row>
  </sheetData>
  <mergeCells count="45">
    <mergeCell ref="A232:C232"/>
    <mergeCell ref="A247:C247"/>
    <mergeCell ref="A248:C248"/>
    <mergeCell ref="A205:C205"/>
    <mergeCell ref="A206:C206"/>
    <mergeCell ref="A207:C207"/>
    <mergeCell ref="A208:C208"/>
    <mergeCell ref="D211:D225"/>
    <mergeCell ref="A231:C231"/>
    <mergeCell ref="A151:C151"/>
    <mergeCell ref="A152:C152"/>
    <mergeCell ref="G187:H187"/>
    <mergeCell ref="G188:H188"/>
    <mergeCell ref="G189:H189"/>
    <mergeCell ref="A204:C204"/>
    <mergeCell ref="A133:C133"/>
    <mergeCell ref="E75:H75"/>
    <mergeCell ref="A83:B83"/>
    <mergeCell ref="A85:C85"/>
    <mergeCell ref="A86:C86"/>
    <mergeCell ref="A87:C87"/>
    <mergeCell ref="A112:C112"/>
    <mergeCell ref="A113:C113"/>
    <mergeCell ref="A114:C114"/>
    <mergeCell ref="A115:C115"/>
    <mergeCell ref="A130:B130"/>
    <mergeCell ref="A132:C132"/>
    <mergeCell ref="A62:C62"/>
    <mergeCell ref="A23:C23"/>
    <mergeCell ref="A25:B25"/>
    <mergeCell ref="A34:C34"/>
    <mergeCell ref="A38:C38"/>
    <mergeCell ref="A45:C45"/>
    <mergeCell ref="A50:B50"/>
    <mergeCell ref="A55:B55"/>
    <mergeCell ref="A56:C56"/>
    <mergeCell ref="A58:B58"/>
    <mergeCell ref="A60:C60"/>
    <mergeCell ref="A61:C61"/>
    <mergeCell ref="A20:C20"/>
    <mergeCell ref="B2:C2"/>
    <mergeCell ref="A14:C14"/>
    <mergeCell ref="A16:C16"/>
    <mergeCell ref="A17:C17"/>
    <mergeCell ref="A18:C18"/>
  </mergeCells>
  <pageMargins left="0.70866141732283516" right="0.70866141732283516" top="0.74803149606299213" bottom="0.74803149606299213" header="0.31496062992126012" footer="0.31496062992126012"/>
  <pageSetup paperSize="0" scale="75" fitToWidth="0" fitToHeight="0" orientation="landscape" horizontalDpi="0" verticalDpi="0" copies="0"/>
  <headerFoot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Korisnik1</dc:creator>
  <dc:description/>
  <cp:lastModifiedBy>Propusnice Grada</cp:lastModifiedBy>
  <dcterms:created xsi:type="dcterms:W3CDTF">2022-09-23T11:18:32Z</dcterms:created>
  <dcterms:modified xsi:type="dcterms:W3CDTF">2024-06-19T10:03:43Z</dcterms:modified>
</cp:coreProperties>
</file>